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<sst xmlns="http://schemas.openxmlformats.org/spreadsheetml/2006/main" count="48" uniqueCount="42">
  <si>
    <t>Приложение № 3</t>
  </si>
  <si>
    <t>Объемы медицинской  помощи амбулаторно-поликлинических  учреждений</t>
  </si>
  <si>
    <t>Специальности</t>
  </si>
  <si>
    <t xml:space="preserve">Объем помощи по посещениям </t>
  </si>
  <si>
    <t>Клинический уровень</t>
  </si>
  <si>
    <t>Городской уровень</t>
  </si>
  <si>
    <t>Уровень района</t>
  </si>
  <si>
    <t>Всего</t>
  </si>
  <si>
    <t>ИТОГО</t>
  </si>
  <si>
    <t>Взрослые</t>
  </si>
  <si>
    <t>Дети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</si>
  <si>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</si>
  <si>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</si>
  <si>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</si>
  <si>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</si>
  <si>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</si>
  <si>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</si>
  <si>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</si>
  <si>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</t>
  </si>
  <si>
    <t>Педиатрия (общая)</t>
  </si>
  <si>
    <t>Терапия (общие)</t>
  </si>
  <si>
    <t>Травматология-ортопедия</t>
  </si>
  <si>
    <t>Урология</t>
  </si>
  <si>
    <t>Нейрохирургия</t>
  </si>
  <si>
    <t>Проктология</t>
  </si>
  <si>
    <t>Хирургия (общие)</t>
  </si>
  <si>
    <t>Ангиохирургия</t>
  </si>
  <si>
    <t>Стоматология</t>
  </si>
  <si>
    <t>Онкологические</t>
  </si>
  <si>
    <t>Акушерство -гинекология</t>
  </si>
  <si>
    <t>Отоларингология</t>
  </si>
  <si>
    <t>Офтальмология</t>
  </si>
  <si>
    <t>Неврология</t>
  </si>
  <si>
    <t>Дерматология</t>
  </si>
  <si>
    <t>Повторное посещение у терапевта, педиатра</t>
  </si>
  <si>
    <t>Повторное посещение у кардиолога</t>
  </si>
  <si>
    <t>Итого</t>
  </si>
  <si>
    <t>Гемодиализ</t>
  </si>
  <si>
    <t>Неотложная помощь</t>
  </si>
  <si>
    <t>Инфекционные болезни</t>
  </si>
  <si>
    <t>Комплек. обс-е</t>
  </si>
  <si>
    <t>Посещение с целью перитонеальн. обмена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</si>
</sst>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ulatorz\Documents%20and%20Settings\Admin\&#1052;&#1086;&#1080;%20&#1076;&#1086;&#1082;&#1091;&#1084;&#1077;&#1085;&#1090;&#1099;\&#1058;&#1072;&#1088;&#1080;&#1092;&#1085;&#1086;&#1077;%20&#1087;&#1086;%20&#1055;&#1052;&#1047;%202012\&#1054;&#1073;&#1098;&#1077;&#1084;%20&#1084;&#1077;&#1076;.&#1087;&#1086;&#1084;.&#1085;&#1072;%202012%20&#1075;&#1086;&#1076;%20%20&#1087;&#1086;&#1089;&#1077;&#1097;&#1077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по ЦРБ"/>
      <sheetName val="Город,клинич,уровень"/>
      <sheetName val="свод по ОМС"/>
    </sheetNames>
    <sheetDataSet>
      <sheetData sheetId="1">
        <row r="9">
          <cell r="I9">
            <v>2352</v>
          </cell>
          <cell r="J9">
            <v>98</v>
          </cell>
          <cell r="AA9">
            <v>1955</v>
          </cell>
          <cell r="AD9">
            <v>2200</v>
          </cell>
          <cell r="AM9">
            <v>3962</v>
          </cell>
        </row>
        <row r="13">
          <cell r="U13">
            <v>1401</v>
          </cell>
          <cell r="V13">
            <v>135</v>
          </cell>
          <cell r="AD13">
            <v>3000</v>
          </cell>
          <cell r="AM13">
            <v>2570</v>
          </cell>
          <cell r="AN13">
            <v>1392</v>
          </cell>
        </row>
        <row r="19">
          <cell r="F19">
            <v>973</v>
          </cell>
          <cell r="G19">
            <v>1279</v>
          </cell>
          <cell r="I19">
            <v>2169</v>
          </cell>
          <cell r="J19">
            <v>36</v>
          </cell>
          <cell r="L19">
            <v>300</v>
          </cell>
          <cell r="M19">
            <v>150</v>
          </cell>
          <cell r="R19">
            <v>500</v>
          </cell>
          <cell r="S19">
            <v>500</v>
          </cell>
          <cell r="U19">
            <v>1662</v>
          </cell>
          <cell r="V19">
            <v>712</v>
          </cell>
          <cell r="X19">
            <v>1308</v>
          </cell>
          <cell r="Y19">
            <v>400</v>
          </cell>
          <cell r="AA19">
            <v>3174</v>
          </cell>
          <cell r="AB19">
            <v>1389</v>
          </cell>
          <cell r="AD19">
            <v>3200</v>
          </cell>
          <cell r="AE19">
            <v>700</v>
          </cell>
          <cell r="AG19">
            <v>660</v>
          </cell>
          <cell r="AH19">
            <v>340</v>
          </cell>
          <cell r="AJ19">
            <v>279</v>
          </cell>
          <cell r="AK19">
            <v>477</v>
          </cell>
          <cell r="AM19">
            <v>1420</v>
          </cell>
          <cell r="AN19">
            <v>1410</v>
          </cell>
          <cell r="AP19">
            <v>3272</v>
          </cell>
          <cell r="AQ19">
            <v>4028</v>
          </cell>
        </row>
        <row r="20">
          <cell r="F20">
            <v>1681</v>
          </cell>
          <cell r="G20">
            <v>228</v>
          </cell>
          <cell r="L20">
            <v>2800</v>
          </cell>
          <cell r="M20">
            <v>700</v>
          </cell>
          <cell r="O20">
            <v>2700</v>
          </cell>
          <cell r="P20">
            <v>1350</v>
          </cell>
          <cell r="X20">
            <v>1200</v>
          </cell>
          <cell r="AA20">
            <v>2885</v>
          </cell>
          <cell r="AB20">
            <v>2834</v>
          </cell>
          <cell r="AD20">
            <v>700</v>
          </cell>
          <cell r="AE20">
            <v>2300</v>
          </cell>
          <cell r="AG20">
            <v>828</v>
          </cell>
          <cell r="AH20">
            <v>372</v>
          </cell>
          <cell r="AM20">
            <v>1711</v>
          </cell>
          <cell r="AN20">
            <v>1525</v>
          </cell>
          <cell r="AP20">
            <v>1145</v>
          </cell>
          <cell r="AQ20">
            <v>262</v>
          </cell>
        </row>
        <row r="21">
          <cell r="AD21">
            <v>700</v>
          </cell>
          <cell r="AE21">
            <v>2300</v>
          </cell>
        </row>
        <row r="25">
          <cell r="F25">
            <v>5510</v>
          </cell>
          <cell r="G25">
            <v>1726</v>
          </cell>
          <cell r="I25">
            <v>5921</v>
          </cell>
          <cell r="J25">
            <v>432</v>
          </cell>
          <cell r="L25">
            <v>3150</v>
          </cell>
          <cell r="M25">
            <v>1350</v>
          </cell>
          <cell r="O25">
            <v>4818</v>
          </cell>
          <cell r="P25">
            <v>3182</v>
          </cell>
          <cell r="R25">
            <v>4500</v>
          </cell>
          <cell r="S25">
            <v>1000</v>
          </cell>
          <cell r="U25">
            <v>4506</v>
          </cell>
          <cell r="V25">
            <v>1930</v>
          </cell>
          <cell r="X25">
            <v>3799</v>
          </cell>
          <cell r="Y25">
            <v>1620</v>
          </cell>
          <cell r="AA25">
            <v>2481</v>
          </cell>
          <cell r="AB25">
            <v>3237</v>
          </cell>
          <cell r="AD25">
            <v>2000</v>
          </cell>
          <cell r="AE25">
            <v>2000</v>
          </cell>
          <cell r="AG25">
            <v>1800</v>
          </cell>
          <cell r="AH25">
            <v>900</v>
          </cell>
          <cell r="AJ25">
            <v>5814</v>
          </cell>
          <cell r="AK25">
            <v>876</v>
          </cell>
          <cell r="AM25">
            <v>3559</v>
          </cell>
          <cell r="AN25">
            <v>2196</v>
          </cell>
          <cell r="AP25">
            <v>3388</v>
          </cell>
          <cell r="AQ25">
            <v>3769</v>
          </cell>
        </row>
        <row r="26">
          <cell r="F26">
            <v>11693</v>
          </cell>
          <cell r="G26">
            <v>3845</v>
          </cell>
          <cell r="I26">
            <v>7940</v>
          </cell>
          <cell r="J26">
            <v>880</v>
          </cell>
          <cell r="L26">
            <v>7100</v>
          </cell>
          <cell r="M26">
            <v>2900</v>
          </cell>
          <cell r="O26">
            <v>2453</v>
          </cell>
          <cell r="P26">
            <v>2098</v>
          </cell>
          <cell r="R26">
            <v>7000</v>
          </cell>
          <cell r="S26">
            <v>3000</v>
          </cell>
          <cell r="U26">
            <v>7220</v>
          </cell>
          <cell r="V26">
            <v>3094</v>
          </cell>
          <cell r="X26">
            <v>5300</v>
          </cell>
          <cell r="Y26">
            <v>3700</v>
          </cell>
          <cell r="AA26">
            <v>7100</v>
          </cell>
          <cell r="AB26">
            <v>4566</v>
          </cell>
          <cell r="AD26">
            <v>3000</v>
          </cell>
          <cell r="AE26">
            <v>5300</v>
          </cell>
          <cell r="AG26">
            <v>9408</v>
          </cell>
          <cell r="AH26">
            <v>5292</v>
          </cell>
          <cell r="AJ26">
            <v>4653</v>
          </cell>
          <cell r="AK26">
            <v>5331</v>
          </cell>
          <cell r="AM26">
            <v>7814</v>
          </cell>
          <cell r="AN26">
            <v>5900</v>
          </cell>
          <cell r="AP26">
            <v>3444</v>
          </cell>
          <cell r="AQ26">
            <v>4626</v>
          </cell>
        </row>
        <row r="27">
          <cell r="I27">
            <v>2756</v>
          </cell>
          <cell r="L27">
            <v>300</v>
          </cell>
          <cell r="R27">
            <v>900</v>
          </cell>
          <cell r="S27">
            <v>20</v>
          </cell>
          <cell r="X27">
            <v>2400</v>
          </cell>
          <cell r="AD27">
            <v>1500</v>
          </cell>
          <cell r="AM27">
            <v>2925</v>
          </cell>
          <cell r="AN27">
            <v>211</v>
          </cell>
        </row>
        <row r="28">
          <cell r="F28">
            <v>9146</v>
          </cell>
          <cell r="G28">
            <v>41</v>
          </cell>
          <cell r="I28">
            <v>8265</v>
          </cell>
          <cell r="J28">
            <v>2</v>
          </cell>
          <cell r="L28">
            <v>4000</v>
          </cell>
          <cell r="M28">
            <v>500</v>
          </cell>
          <cell r="O28">
            <v>4750</v>
          </cell>
          <cell r="P28">
            <v>250</v>
          </cell>
          <cell r="R28">
            <v>3804</v>
          </cell>
          <cell r="S28">
            <v>234</v>
          </cell>
          <cell r="U28">
            <v>4244</v>
          </cell>
          <cell r="V28">
            <v>931</v>
          </cell>
          <cell r="X28">
            <v>7898</v>
          </cell>
          <cell r="Y28">
            <v>16</v>
          </cell>
          <cell r="AA28">
            <v>3607</v>
          </cell>
          <cell r="AB28">
            <v>1216</v>
          </cell>
          <cell r="AD28">
            <v>6000</v>
          </cell>
          <cell r="AE28">
            <v>3000</v>
          </cell>
          <cell r="AG28">
            <v>3900</v>
          </cell>
          <cell r="AH28">
            <v>300</v>
          </cell>
          <cell r="AJ28">
            <v>5870</v>
          </cell>
          <cell r="AK28">
            <v>30</v>
          </cell>
          <cell r="AM28">
            <v>3644</v>
          </cell>
          <cell r="AN28">
            <v>1665</v>
          </cell>
          <cell r="AP28">
            <v>6480</v>
          </cell>
        </row>
        <row r="29">
          <cell r="F29">
            <v>4985</v>
          </cell>
          <cell r="G29">
            <v>2344</v>
          </cell>
          <cell r="I29">
            <v>6389</v>
          </cell>
          <cell r="J29">
            <v>410</v>
          </cell>
          <cell r="L29">
            <v>3100</v>
          </cell>
          <cell r="M29">
            <v>1400</v>
          </cell>
          <cell r="O29">
            <v>4784</v>
          </cell>
          <cell r="P29">
            <v>3716</v>
          </cell>
          <cell r="R29">
            <v>1800</v>
          </cell>
          <cell r="S29">
            <v>2400</v>
          </cell>
          <cell r="U29">
            <v>1495</v>
          </cell>
          <cell r="V29">
            <v>1380</v>
          </cell>
          <cell r="X29">
            <v>1685</v>
          </cell>
          <cell r="Y29">
            <v>500</v>
          </cell>
          <cell r="AA29">
            <v>1388</v>
          </cell>
          <cell r="AB29">
            <v>3056</v>
          </cell>
          <cell r="AD29">
            <v>3100</v>
          </cell>
          <cell r="AE29">
            <v>1700</v>
          </cell>
          <cell r="AG29">
            <v>2600</v>
          </cell>
          <cell r="AH29">
            <v>1600</v>
          </cell>
          <cell r="AJ29">
            <v>4742</v>
          </cell>
          <cell r="AK29">
            <v>1718</v>
          </cell>
          <cell r="AM29">
            <v>3606</v>
          </cell>
          <cell r="AN29">
            <v>2633</v>
          </cell>
          <cell r="AP29">
            <v>2888</v>
          </cell>
          <cell r="AQ29">
            <v>4269</v>
          </cell>
        </row>
        <row r="30">
          <cell r="F30">
            <v>5719</v>
          </cell>
          <cell r="G30">
            <v>1610</v>
          </cell>
          <cell r="I30">
            <v>6537</v>
          </cell>
          <cell r="J30">
            <v>262</v>
          </cell>
          <cell r="L30">
            <v>3500</v>
          </cell>
          <cell r="M30">
            <v>1000</v>
          </cell>
          <cell r="O30">
            <v>5886</v>
          </cell>
          <cell r="P30">
            <v>2214</v>
          </cell>
          <cell r="R30">
            <v>1800</v>
          </cell>
          <cell r="S30">
            <v>2400</v>
          </cell>
          <cell r="U30">
            <v>1428</v>
          </cell>
          <cell r="V30">
            <v>2897</v>
          </cell>
          <cell r="X30">
            <v>3848</v>
          </cell>
          <cell r="Y30">
            <v>1200</v>
          </cell>
          <cell r="AA30">
            <v>1084</v>
          </cell>
          <cell r="AB30">
            <v>2086</v>
          </cell>
          <cell r="AD30">
            <v>3100</v>
          </cell>
          <cell r="AE30">
            <v>1700</v>
          </cell>
          <cell r="AG30">
            <v>3000</v>
          </cell>
          <cell r="AH30">
            <v>1400</v>
          </cell>
          <cell r="AJ30">
            <v>4055</v>
          </cell>
          <cell r="AK30">
            <v>945</v>
          </cell>
          <cell r="AM30">
            <v>3606</v>
          </cell>
          <cell r="AN30">
            <v>2633</v>
          </cell>
          <cell r="AP30">
            <v>2888</v>
          </cell>
          <cell r="AQ30">
            <v>4269</v>
          </cell>
        </row>
        <row r="31">
          <cell r="F31">
            <v>4037</v>
          </cell>
          <cell r="G31">
            <v>787</v>
          </cell>
          <cell r="I31">
            <v>4428</v>
          </cell>
          <cell r="J31">
            <v>166</v>
          </cell>
          <cell r="L31">
            <v>3000</v>
          </cell>
          <cell r="M31">
            <v>1500</v>
          </cell>
          <cell r="O31">
            <v>5217</v>
          </cell>
          <cell r="P31">
            <v>2133</v>
          </cell>
          <cell r="R31">
            <v>1962</v>
          </cell>
          <cell r="S31">
            <v>2000</v>
          </cell>
          <cell r="U31">
            <v>2383</v>
          </cell>
          <cell r="V31">
            <v>1949</v>
          </cell>
          <cell r="X31">
            <v>3189</v>
          </cell>
          <cell r="Y31">
            <v>351</v>
          </cell>
          <cell r="AA31">
            <v>2414</v>
          </cell>
          <cell r="AB31">
            <v>2800</v>
          </cell>
          <cell r="AD31">
            <v>3100</v>
          </cell>
          <cell r="AE31">
            <v>1700</v>
          </cell>
          <cell r="AG31">
            <v>3000</v>
          </cell>
          <cell r="AH31">
            <v>1500</v>
          </cell>
          <cell r="AJ31">
            <v>5382</v>
          </cell>
          <cell r="AK31">
            <v>1102</v>
          </cell>
          <cell r="AM31">
            <v>2209</v>
          </cell>
          <cell r="AN31">
            <v>3039</v>
          </cell>
          <cell r="AP31">
            <v>3050</v>
          </cell>
          <cell r="AQ31">
            <v>800</v>
          </cell>
        </row>
        <row r="32">
          <cell r="F32">
            <v>1736</v>
          </cell>
          <cell r="G32">
            <v>306</v>
          </cell>
          <cell r="I32">
            <v>5612</v>
          </cell>
          <cell r="J32">
            <v>145</v>
          </cell>
          <cell r="L32">
            <v>3500</v>
          </cell>
          <cell r="M32">
            <v>1000</v>
          </cell>
          <cell r="O32">
            <v>5252</v>
          </cell>
          <cell r="P32">
            <v>4748</v>
          </cell>
          <cell r="R32">
            <v>800</v>
          </cell>
          <cell r="S32">
            <v>2000</v>
          </cell>
          <cell r="U32">
            <v>1270</v>
          </cell>
          <cell r="V32">
            <v>1904</v>
          </cell>
          <cell r="X32">
            <v>2580</v>
          </cell>
          <cell r="Y32">
            <v>400</v>
          </cell>
          <cell r="AA32">
            <v>1296</v>
          </cell>
          <cell r="AB32">
            <v>4766</v>
          </cell>
          <cell r="AD32">
            <v>600</v>
          </cell>
          <cell r="AE32">
            <v>3350</v>
          </cell>
          <cell r="AG32">
            <v>2480</v>
          </cell>
          <cell r="AH32">
            <v>1520</v>
          </cell>
          <cell r="AJ32">
            <v>3282</v>
          </cell>
          <cell r="AK32">
            <v>3154</v>
          </cell>
          <cell r="AM32">
            <v>1953</v>
          </cell>
          <cell r="AN32">
            <v>1983</v>
          </cell>
          <cell r="AP32">
            <v>2747</v>
          </cell>
          <cell r="AQ32">
            <v>4410</v>
          </cell>
        </row>
      </sheetData>
      <sheetData sheetId="2">
        <row r="10">
          <cell r="F10">
            <v>6800</v>
          </cell>
          <cell r="J10">
            <v>4224</v>
          </cell>
          <cell r="AV10">
            <v>8940</v>
          </cell>
          <cell r="AZ10">
            <v>5960</v>
          </cell>
          <cell r="BE10">
            <v>60</v>
          </cell>
        </row>
        <row r="11">
          <cell r="F11">
            <v>3400</v>
          </cell>
        </row>
        <row r="12">
          <cell r="F12">
            <v>6800</v>
          </cell>
          <cell r="J12">
            <v>2816</v>
          </cell>
          <cell r="AV12">
            <v>4172</v>
          </cell>
        </row>
        <row r="13">
          <cell r="F13">
            <v>3400</v>
          </cell>
          <cell r="J13">
            <v>2816</v>
          </cell>
          <cell r="AV13">
            <v>4470</v>
          </cell>
        </row>
        <row r="14">
          <cell r="F14">
            <v>6800</v>
          </cell>
          <cell r="J14">
            <v>2816</v>
          </cell>
          <cell r="AV14">
            <v>15645</v>
          </cell>
          <cell r="AZ14">
            <v>8940</v>
          </cell>
        </row>
        <row r="15">
          <cell r="F15">
            <v>3400</v>
          </cell>
          <cell r="AZ15">
            <v>5476</v>
          </cell>
        </row>
        <row r="16">
          <cell r="F16">
            <v>3400</v>
          </cell>
          <cell r="J16">
            <v>1408</v>
          </cell>
          <cell r="AZ16">
            <v>3725</v>
          </cell>
        </row>
        <row r="17">
          <cell r="F17">
            <v>3400</v>
          </cell>
          <cell r="J17">
            <v>5632</v>
          </cell>
        </row>
        <row r="18">
          <cell r="J18">
            <v>10704</v>
          </cell>
        </row>
        <row r="19">
          <cell r="F19">
            <v>17205</v>
          </cell>
          <cell r="AN19">
            <v>0</v>
          </cell>
        </row>
        <row r="20">
          <cell r="AV20">
            <v>6228</v>
          </cell>
          <cell r="AZ20">
            <v>7450</v>
          </cell>
        </row>
        <row r="21">
          <cell r="F21">
            <v>11875</v>
          </cell>
          <cell r="J21">
            <v>3416</v>
          </cell>
          <cell r="AV21">
            <v>21903</v>
          </cell>
          <cell r="AZ21">
            <v>13008</v>
          </cell>
        </row>
        <row r="22">
          <cell r="F22">
            <v>3400</v>
          </cell>
          <cell r="J22">
            <v>1408</v>
          </cell>
          <cell r="AV22">
            <v>5215</v>
          </cell>
        </row>
        <row r="23">
          <cell r="F23">
            <v>1700</v>
          </cell>
          <cell r="J23">
            <v>704</v>
          </cell>
        </row>
        <row r="25">
          <cell r="F25">
            <v>3400</v>
          </cell>
          <cell r="AV25">
            <v>4470</v>
          </cell>
        </row>
        <row r="26">
          <cell r="F26">
            <v>6800</v>
          </cell>
          <cell r="J26">
            <v>1408</v>
          </cell>
          <cell r="AV26">
            <v>20115</v>
          </cell>
          <cell r="AZ26">
            <v>20863</v>
          </cell>
          <cell r="BE26">
            <v>132</v>
          </cell>
        </row>
        <row r="27">
          <cell r="F27">
            <v>1700</v>
          </cell>
        </row>
        <row r="28">
          <cell r="F28">
            <v>2400</v>
          </cell>
          <cell r="J28">
            <v>1408</v>
          </cell>
          <cell r="N28">
            <v>46270</v>
          </cell>
          <cell r="O28">
            <v>67150</v>
          </cell>
          <cell r="BB28">
            <v>3500</v>
          </cell>
        </row>
        <row r="29">
          <cell r="V29">
            <v>17500</v>
          </cell>
        </row>
        <row r="30">
          <cell r="F30">
            <v>3400</v>
          </cell>
          <cell r="J30">
            <v>2816</v>
          </cell>
          <cell r="AV30">
            <v>2533</v>
          </cell>
          <cell r="AZ30">
            <v>8568</v>
          </cell>
          <cell r="BB30">
            <v>81575</v>
          </cell>
          <cell r="BE30">
            <v>120</v>
          </cell>
        </row>
        <row r="31">
          <cell r="F31">
            <v>6800</v>
          </cell>
          <cell r="J31">
            <v>2816</v>
          </cell>
          <cell r="AV31">
            <v>25597</v>
          </cell>
          <cell r="AZ31">
            <v>13410</v>
          </cell>
          <cell r="BB31">
            <v>1367</v>
          </cell>
          <cell r="BE31">
            <v>120</v>
          </cell>
        </row>
        <row r="32">
          <cell r="F32">
            <v>6800</v>
          </cell>
          <cell r="J32">
            <v>4224</v>
          </cell>
          <cell r="AV32">
            <v>28726</v>
          </cell>
          <cell r="AZ32">
            <v>11920</v>
          </cell>
          <cell r="BB32">
            <v>1558</v>
          </cell>
          <cell r="BE32">
            <v>120</v>
          </cell>
        </row>
        <row r="33">
          <cell r="F33">
            <v>6800</v>
          </cell>
          <cell r="J33">
            <v>4224</v>
          </cell>
          <cell r="AV33">
            <v>28310</v>
          </cell>
          <cell r="AZ33">
            <v>16160</v>
          </cell>
          <cell r="BE33">
            <v>144</v>
          </cell>
        </row>
        <row r="34">
          <cell r="Q34">
            <v>6000</v>
          </cell>
          <cell r="R34">
            <v>14000</v>
          </cell>
        </row>
        <row r="40">
          <cell r="AV40">
            <v>8359</v>
          </cell>
          <cell r="AZ40">
            <v>4500</v>
          </cell>
        </row>
        <row r="47">
          <cell r="J47">
            <v>214</v>
          </cell>
          <cell r="AN47">
            <v>528</v>
          </cell>
        </row>
        <row r="48">
          <cell r="AN48">
            <v>1056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57421875" style="0" customWidth="1"/>
  </cols>
  <sheetData>
    <row r="1" spans="1:10" ht="15">
      <c r="A1" s="1"/>
      <c r="I1" s="13" t="s">
        <v>0</v>
      </c>
      <c r="J1" s="13"/>
    </row>
    <row r="2" spans="1:10" ht="18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ht="15" customHeight="1">
      <c r="A4" s="15" t="s">
        <v>2</v>
      </c>
      <c r="B4" s="15" t="s">
        <v>3</v>
      </c>
      <c r="C4" s="15"/>
      <c r="D4" s="15"/>
      <c r="E4" s="15"/>
      <c r="F4" s="15"/>
      <c r="G4" s="15"/>
      <c r="H4" s="15"/>
      <c r="I4" s="15"/>
      <c r="J4" s="15"/>
    </row>
    <row r="5" spans="1:10" ht="14.25">
      <c r="A5" s="15"/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6" t="s">
        <v>8</v>
      </c>
    </row>
    <row r="6" spans="1:10" ht="14.25">
      <c r="A6" s="15"/>
      <c r="B6" s="5" t="s">
        <v>9</v>
      </c>
      <c r="C6" s="5" t="s">
        <v>10</v>
      </c>
      <c r="D6" s="5" t="s">
        <v>9</v>
      </c>
      <c r="E6" s="5" t="s">
        <v>10</v>
      </c>
      <c r="F6" s="5" t="s">
        <v>9</v>
      </c>
      <c r="G6" s="5" t="s">
        <v>10</v>
      </c>
      <c r="H6" s="5" t="s">
        <v>9</v>
      </c>
      <c r="I6" s="5" t="s">
        <v>10</v>
      </c>
      <c r="J6" s="17"/>
    </row>
    <row r="7" spans="1:10" ht="14.25">
      <c r="A7" s="2" t="s">
        <v>11</v>
      </c>
      <c r="B7" s="3">
        <f>'[1]Город,клинич,уровень'!F10+'[1]Город,клинич,уровень'!I10+'[1]Город,клинич,уровень'!N10+'[1]Город,клинич,уровень'!Q10+'[1]Город,клинич,уровень'!V10+'[1]Город,клинич,уровень'!AN10</f>
        <v>6800</v>
      </c>
      <c r="C7" s="3">
        <f>'[1]Город,клинич,уровень'!J10+'[1]Город,клинич,уровень'!O10+'[1]Город,клинич,уровень'!R10+'[1]Город,клинич,уровень'!W10+'[1]Город,клинич,уровень'!AO10</f>
        <v>4224</v>
      </c>
      <c r="D7" s="3">
        <f>'[1]Город,клинич,уровень'!AV10+'[1]Город,клинич,уровень'!AY10+'[1]Город,клинич,уровень'!BB10+'[1]Город,клинич,уровень'!BE10+'[1]Город,клинич,уровень'!BH10</f>
        <v>9000</v>
      </c>
      <c r="E7" s="3">
        <f>'[1]Город,клинич,уровень'!AW10+'[1]Город,клинич,уровень'!AZ10+'[1]Город,клинич,уровень'!BC10+'[1]Город,клинич,уровень'!BF10+'[1]Город,клинич,уровень'!BI10</f>
        <v>5960</v>
      </c>
      <c r="F7" s="3">
        <f>'[1]по ЦРБ'!F9+'[1]по ЦРБ'!I9+'[1]по ЦРБ'!L9+'[1]по ЦРБ'!O9+'[1]по ЦРБ'!R9+'[1]по ЦРБ'!U9+'[1]по ЦРБ'!X9+'[1]по ЦРБ'!AA9+'[1]по ЦРБ'!AD9+'[1]по ЦРБ'!AG9+'[1]по ЦРБ'!AJ9+'[1]по ЦРБ'!AM9+'[1]по ЦРБ'!AP9</f>
        <v>10469</v>
      </c>
      <c r="G7" s="3">
        <f>'[1]по ЦРБ'!G9+'[1]по ЦРБ'!J9+'[1]по ЦРБ'!M9+'[1]по ЦРБ'!P9+'[1]по ЦРБ'!S9+'[1]по ЦРБ'!V9+'[1]по ЦРБ'!Y9+'[1]по ЦРБ'!AB9+'[1]по ЦРБ'!AE9+'[1]по ЦРБ'!AH9+'[1]по ЦРБ'!AK9+'[1]по ЦРБ'!AN9+'[1]по ЦРБ'!AQ9</f>
        <v>98</v>
      </c>
      <c r="H7" s="3">
        <f>B7+D7+F7</f>
        <v>26269</v>
      </c>
      <c r="I7" s="3">
        <f aca="true" t="shared" si="0" ref="I7:I36">C7+E7+G7</f>
        <v>10282</v>
      </c>
      <c r="J7" s="3">
        <f>H7+I7</f>
        <v>36551</v>
      </c>
    </row>
    <row r="8" spans="1:10" ht="14.25">
      <c r="A8" s="2" t="s">
        <v>12</v>
      </c>
      <c r="B8" s="3">
        <f>'[1]Город,клинич,уровень'!F11+'[1]Город,клинич,уровень'!I11+'[1]Город,клинич,уровень'!N11+'[1]Город,клинич,уровень'!Q11+'[1]Город,клинич,уровень'!V11+'[1]Город,клинич,уровень'!AN11</f>
        <v>3400</v>
      </c>
      <c r="C8" s="3">
        <f>'[1]Город,клинич,уровень'!J11+'[1]Город,клинич,уровень'!O11+'[1]Город,клинич,уровень'!R11+'[1]Город,клинич,уровень'!W11+'[1]Город,клинич,уровень'!AO11</f>
        <v>0</v>
      </c>
      <c r="D8" s="3">
        <f>'[1]Город,клинич,уровень'!AV11+'[1]Город,клинич,уровень'!AY11+'[1]Город,клинич,уровень'!BB11+'[1]Город,клинич,уровень'!BE11+'[1]Город,клинич,уровень'!BH11</f>
        <v>0</v>
      </c>
      <c r="E8" s="3">
        <f>'[1]Город,клинич,уровень'!AW11+'[1]Город,клинич,уровень'!AZ11+'[1]Город,клинич,уровень'!BC11+'[1]Город,клинич,уровень'!BF11+'[1]Город,клинич,уровень'!BI11</f>
        <v>0</v>
      </c>
      <c r="F8" s="3">
        <f>'[1]по ЦРБ'!F10+'[1]по ЦРБ'!I10+'[1]по ЦРБ'!L10+'[1]по ЦРБ'!O10+'[1]по ЦРБ'!R10+'[1]по ЦРБ'!U10+'[1]по ЦРБ'!X10+'[1]по ЦРБ'!AA10+'[1]по ЦРБ'!AD10+'[1]по ЦРБ'!AG10+'[1]по ЦРБ'!AJ10+'[1]по ЦРБ'!AM10+'[1]по ЦРБ'!AP10</f>
        <v>0</v>
      </c>
      <c r="G8" s="3">
        <f>'[1]по ЦРБ'!G10+'[1]по ЦРБ'!J10+'[1]по ЦРБ'!M10+'[1]по ЦРБ'!P10+'[1]по ЦРБ'!S10+'[1]по ЦРБ'!V10+'[1]по ЦРБ'!Y10+'[1]по ЦРБ'!AB10+'[1]по ЦРБ'!AE10+'[1]по ЦРБ'!AH10+'[1]по ЦРБ'!AK10+'[1]по ЦРБ'!AN10+'[1]по ЦРБ'!AQ10</f>
        <v>0</v>
      </c>
      <c r="H8" s="3">
        <f aca="true" t="shared" si="1" ref="H8:H36">B8+D8+F8</f>
        <v>3400</v>
      </c>
      <c r="I8" s="3">
        <f t="shared" si="0"/>
        <v>0</v>
      </c>
      <c r="J8" s="3">
        <f aca="true" t="shared" si="2" ref="J8:J34">H8+I8</f>
        <v>3400</v>
      </c>
    </row>
    <row r="9" spans="1:10" ht="26.25">
      <c r="A9" s="2" t="s">
        <v>13</v>
      </c>
      <c r="B9" s="3">
        <f>'[1]Город,клинич,уровень'!F12+'[1]Город,клинич,уровень'!I12+'[1]Город,клинич,уровень'!N12+'[1]Город,клинич,уровень'!Q12+'[1]Город,клинич,уровень'!V12+'[1]Город,клинич,уровень'!AN12</f>
        <v>6800</v>
      </c>
      <c r="C9" s="3">
        <f>'[1]Город,клинич,уровень'!J12+'[1]Город,клинич,уровень'!O12+'[1]Город,клинич,уровень'!R12+'[1]Город,клинич,уровень'!W12+'[1]Город,клинич,уровень'!AO12</f>
        <v>2816</v>
      </c>
      <c r="D9" s="3">
        <f>'[1]Город,клинич,уровень'!AV12+'[1]Город,клинич,уровень'!AY12+'[1]Город,клинич,уровень'!BB12+'[1]Город,клинич,уровень'!BE12+'[1]Город,клинич,уровень'!BH12</f>
        <v>4172</v>
      </c>
      <c r="E9" s="3">
        <f>'[1]Город,клинич,уровень'!AW12+'[1]Город,клинич,уровень'!AZ12+'[1]Город,клинич,уровень'!BC12+'[1]Город,клинич,уровень'!BF12+'[1]Город,клинич,уровень'!BI12</f>
        <v>0</v>
      </c>
      <c r="F9" s="3">
        <f>'[1]по ЦРБ'!F11+'[1]по ЦРБ'!I11+'[1]по ЦРБ'!L11+'[1]по ЦРБ'!O11+'[1]по ЦРБ'!R11+'[1]по ЦРБ'!U11+'[1]по ЦРБ'!X11+'[1]по ЦРБ'!AA11+'[1]по ЦРБ'!AD11+'[1]по ЦРБ'!AG11+'[1]по ЦРБ'!AJ11+'[1]по ЦРБ'!AM11+'[1]по ЦРБ'!AP11</f>
        <v>0</v>
      </c>
      <c r="G9" s="3">
        <f>'[1]по ЦРБ'!G11+'[1]по ЦРБ'!J11+'[1]по ЦРБ'!M11+'[1]по ЦРБ'!P11+'[1]по ЦРБ'!S11+'[1]по ЦРБ'!V11+'[1]по ЦРБ'!Y11+'[1]по ЦРБ'!AB11+'[1]по ЦРБ'!AE11+'[1]по ЦРБ'!AH11+'[1]по ЦРБ'!AK11+'[1]по ЦРБ'!AN11+'[1]по ЦРБ'!AQ11</f>
        <v>0</v>
      </c>
      <c r="H9" s="3">
        <f t="shared" si="1"/>
        <v>10972</v>
      </c>
      <c r="I9" s="3">
        <f t="shared" si="0"/>
        <v>2816</v>
      </c>
      <c r="J9" s="3">
        <f t="shared" si="2"/>
        <v>13788</v>
      </c>
    </row>
    <row r="10" spans="1:10" ht="14.25">
      <c r="A10" s="2" t="s">
        <v>14</v>
      </c>
      <c r="B10" s="3">
        <f>'[1]Город,клинич,уровень'!F13+'[1]Город,клинич,уровень'!I13+'[1]Город,клинич,уровень'!N13+'[1]Город,клинич,уровень'!Q13+'[1]Город,клинич,уровень'!V13+'[1]Город,клинич,уровень'!AN13</f>
        <v>3400</v>
      </c>
      <c r="C10" s="3">
        <f>'[1]Город,клинич,уровень'!J13+'[1]Город,клинич,уровень'!O13+'[1]Город,клинич,уровень'!R13+'[1]Город,клинич,уровень'!W13+'[1]Город,клинич,уровень'!AO13</f>
        <v>2816</v>
      </c>
      <c r="D10" s="3">
        <f>'[1]Город,клинич,уровень'!AV13+'[1]Город,клинич,уровень'!AY13+'[1]Город,клинич,уровень'!BB13+'[1]Город,клинич,уровень'!BE13+'[1]Город,клинич,уровень'!BH13</f>
        <v>4470</v>
      </c>
      <c r="E10" s="3">
        <f>'[1]Город,клинич,уровень'!AW13+'[1]Город,клинич,уровень'!AZ13+'[1]Город,клинич,уровень'!BC13+'[1]Город,клинич,уровень'!BF13+'[1]Город,клинич,уровень'!BI13</f>
        <v>0</v>
      </c>
      <c r="F10" s="3">
        <f>'[1]по ЦРБ'!F12+'[1]по ЦРБ'!I12+'[1]по ЦРБ'!L12+'[1]по ЦРБ'!O12+'[1]по ЦРБ'!R12+'[1]по ЦРБ'!U12+'[1]по ЦРБ'!X12+'[1]по ЦРБ'!AA12+'[1]по ЦРБ'!AD12+'[1]по ЦРБ'!AG12+'[1]по ЦРБ'!AJ12+'[1]по ЦРБ'!AM12+'[1]по ЦРБ'!AP12</f>
        <v>0</v>
      </c>
      <c r="G10" s="3">
        <f>'[1]по ЦРБ'!G12+'[1]по ЦРБ'!J12+'[1]по ЦРБ'!M12+'[1]по ЦРБ'!P12+'[1]по ЦРБ'!S12+'[1]по ЦРБ'!V12+'[1]по ЦРБ'!Y12+'[1]по ЦРБ'!AB12+'[1]по ЦРБ'!AE12+'[1]по ЦРБ'!AH12+'[1]по ЦРБ'!AK12+'[1]по ЦРБ'!AN12+'[1]по ЦРБ'!AQ12</f>
        <v>0</v>
      </c>
      <c r="H10" s="3">
        <f t="shared" si="1"/>
        <v>7870</v>
      </c>
      <c r="I10" s="3">
        <f t="shared" si="0"/>
        <v>2816</v>
      </c>
      <c r="J10" s="3">
        <f t="shared" si="2"/>
        <v>10686</v>
      </c>
    </row>
    <row r="11" spans="1:10" ht="14.25">
      <c r="A11" s="2" t="s">
        <v>15</v>
      </c>
      <c r="B11" s="3">
        <f>'[1]Город,клинич,уровень'!F14+'[1]Город,клинич,уровень'!I14+'[1]Город,клинич,уровень'!N14+'[1]Город,клинич,уровень'!Q14+'[1]Город,клинич,уровень'!V14+'[1]Город,клинич,уровень'!AN14</f>
        <v>6800</v>
      </c>
      <c r="C11" s="3">
        <f>'[1]Город,клинич,уровень'!J14+'[1]Город,клинич,уровень'!O14+'[1]Город,клинич,уровень'!R14+'[1]Город,клинич,уровень'!W14+'[1]Город,клинич,уровень'!AO14</f>
        <v>2816</v>
      </c>
      <c r="D11" s="3">
        <f>'[1]Город,клинич,уровень'!AV14+'[1]Город,клинич,уровень'!AY14+'[1]Город,клинич,уровень'!BB14+'[1]Город,клинич,уровень'!BE14+'[1]Город,клинич,уровень'!BH14</f>
        <v>15645</v>
      </c>
      <c r="E11" s="3">
        <f>'[1]Город,клинич,уровень'!AW14+'[1]Город,клинич,уровень'!AZ14+'[1]Город,клинич,уровень'!BC14+'[1]Город,клинич,уровень'!BF14+'[1]Город,клинич,уровень'!BI14</f>
        <v>8940</v>
      </c>
      <c r="F11" s="3">
        <f>'[1]по ЦРБ'!F13+'[1]по ЦРБ'!I13+'[1]по ЦРБ'!L13+'[1]по ЦРБ'!O13+'[1]по ЦРБ'!R13+'[1]по ЦРБ'!U13+'[1]по ЦРБ'!X13+'[1]по ЦРБ'!AA13+'[1]по ЦРБ'!AD13+'[1]по ЦРБ'!AG13+'[1]по ЦРБ'!AJ13+'[1]по ЦРБ'!AM13+'[1]по ЦРБ'!AP13</f>
        <v>6971</v>
      </c>
      <c r="G11" s="3">
        <f>'[1]по ЦРБ'!G13+'[1]по ЦРБ'!J13+'[1]по ЦРБ'!M13+'[1]по ЦРБ'!P13+'[1]по ЦРБ'!S13+'[1]по ЦРБ'!V13+'[1]по ЦРБ'!Y13+'[1]по ЦРБ'!AB13+'[1]по ЦРБ'!AE13+'[1]по ЦРБ'!AH13+'[1]по ЦРБ'!AK13+'[1]по ЦРБ'!AN13+'[1]по ЦРБ'!AQ13</f>
        <v>1527</v>
      </c>
      <c r="H11" s="3">
        <f t="shared" si="1"/>
        <v>29416</v>
      </c>
      <c r="I11" s="3">
        <f t="shared" si="0"/>
        <v>13283</v>
      </c>
      <c r="J11" s="3">
        <f t="shared" si="2"/>
        <v>42699</v>
      </c>
    </row>
    <row r="12" spans="1:10" ht="14.25">
      <c r="A12" s="2" t="s">
        <v>16</v>
      </c>
      <c r="B12" s="3">
        <f>'[1]Город,клинич,уровень'!F15+'[1]Город,клинич,уровень'!I15+'[1]Город,клинич,уровень'!N15+'[1]Город,клинич,уровень'!Q15+'[1]Город,клинич,уровень'!V15+'[1]Город,клинич,уровень'!AN15</f>
        <v>3400</v>
      </c>
      <c r="C12" s="3">
        <f>'[1]Город,клинич,уровень'!J15+'[1]Город,клинич,уровень'!O15+'[1]Город,клинич,уровень'!R15+'[1]Город,клинич,уровень'!W15+'[1]Город,клинич,уровень'!AO15</f>
        <v>0</v>
      </c>
      <c r="D12" s="3">
        <f>'[1]Город,клинич,уровень'!AV15+'[1]Город,клинич,уровень'!AY15+'[1]Город,клинич,уровень'!BB15+'[1]Город,клинич,уровень'!BE15+'[1]Город,клинич,уровень'!BH15</f>
        <v>0</v>
      </c>
      <c r="E12" s="3">
        <f>'[1]Город,клинич,уровень'!AW15+'[1]Город,клинич,уровень'!AZ15+'[1]Город,клинич,уровень'!BC15+'[1]Город,клинич,уровень'!BF15+'[1]Город,клинич,уровень'!BI15</f>
        <v>5476</v>
      </c>
      <c r="F12" s="3">
        <f>'[1]по ЦРБ'!F14+'[1]по ЦРБ'!I14+'[1]по ЦРБ'!L14+'[1]по ЦРБ'!O14+'[1]по ЦРБ'!R14+'[1]по ЦРБ'!U14+'[1]по ЦРБ'!X14+'[1]по ЦРБ'!AA14+'[1]по ЦРБ'!AD14+'[1]по ЦРБ'!AG14+'[1]по ЦРБ'!AJ14+'[1]по ЦРБ'!AM14+'[1]по ЦРБ'!AP14</f>
        <v>0</v>
      </c>
      <c r="G12" s="3">
        <f>'[1]по ЦРБ'!G14+'[1]по ЦРБ'!J14+'[1]по ЦРБ'!M14+'[1]по ЦРБ'!P14+'[1]по ЦРБ'!S14+'[1]по ЦРБ'!V14+'[1]по ЦРБ'!Y14+'[1]по ЦРБ'!AB14+'[1]по ЦРБ'!AE14+'[1]по ЦРБ'!AH14+'[1]по ЦРБ'!AK14+'[1]по ЦРБ'!AN14+'[1]по ЦРБ'!AQ14</f>
        <v>0</v>
      </c>
      <c r="H12" s="3">
        <f t="shared" si="1"/>
        <v>3400</v>
      </c>
      <c r="I12" s="3">
        <f t="shared" si="0"/>
        <v>5476</v>
      </c>
      <c r="J12" s="3">
        <f t="shared" si="2"/>
        <v>8876</v>
      </c>
    </row>
    <row r="13" spans="1:10" ht="14.25">
      <c r="A13" s="2" t="s">
        <v>17</v>
      </c>
      <c r="B13" s="3">
        <f>'[1]Город,клинич,уровень'!F16+'[1]Город,клинич,уровень'!I16+'[1]Город,клинич,уровень'!N16+'[1]Город,клинич,уровень'!Q16+'[1]Город,клинич,уровень'!V16+'[1]Город,клинич,уровень'!AN16</f>
        <v>3400</v>
      </c>
      <c r="C13" s="3">
        <f>'[1]Город,клинич,уровень'!J16+'[1]Город,клинич,уровень'!O16+'[1]Город,клинич,уровень'!R16+'[1]Город,клинич,уровень'!W16+'[1]Город,клинич,уровень'!AO16</f>
        <v>1408</v>
      </c>
      <c r="D13" s="3">
        <f>'[1]Город,клинич,уровень'!AV16+'[1]Город,клинич,уровень'!AY16+'[1]Город,клинич,уровень'!BB16+'[1]Город,клинич,уровень'!BE16+'[1]Город,клинич,уровень'!BH16</f>
        <v>0</v>
      </c>
      <c r="E13" s="3">
        <f>'[1]Город,клинич,уровень'!AW16+'[1]Город,клинич,уровень'!AZ16+'[1]Город,клинич,уровень'!BC16+'[1]Город,клинич,уровень'!BF16+'[1]Город,клинич,уровень'!BI16</f>
        <v>3725</v>
      </c>
      <c r="F13" s="3">
        <f>'[1]по ЦРБ'!F15+'[1]по ЦРБ'!I15+'[1]по ЦРБ'!L15+'[1]по ЦРБ'!O15+'[1]по ЦРБ'!R15+'[1]по ЦРБ'!U15+'[1]по ЦРБ'!X15+'[1]по ЦРБ'!AA15+'[1]по ЦРБ'!AD15+'[1]по ЦРБ'!AG15+'[1]по ЦРБ'!AJ15+'[1]по ЦРБ'!AM15+'[1]по ЦРБ'!AP15</f>
        <v>0</v>
      </c>
      <c r="G13" s="3">
        <f>'[1]по ЦРБ'!G15+'[1]по ЦРБ'!J15+'[1]по ЦРБ'!M15+'[1]по ЦРБ'!P15+'[1]по ЦРБ'!S15+'[1]по ЦРБ'!V15+'[1]по ЦРБ'!Y15+'[1]по ЦРБ'!AB15+'[1]по ЦРБ'!AE15+'[1]по ЦРБ'!AH15+'[1]по ЦРБ'!AK15+'[1]по ЦРБ'!AN15+'[1]по ЦРБ'!AQ15</f>
        <v>0</v>
      </c>
      <c r="H13" s="3">
        <f t="shared" si="1"/>
        <v>3400</v>
      </c>
      <c r="I13" s="3">
        <f t="shared" si="0"/>
        <v>5133</v>
      </c>
      <c r="J13" s="3">
        <f t="shared" si="2"/>
        <v>8533</v>
      </c>
    </row>
    <row r="14" spans="1:10" ht="14.25">
      <c r="A14" s="2" t="s">
        <v>18</v>
      </c>
      <c r="B14" s="3">
        <f>'[1]Город,клинич,уровень'!F17+'[1]Город,клинич,уровень'!I17+'[1]Город,клинич,уровень'!N17+'[1]Город,клинич,уровень'!Q17+'[1]Город,клинич,уровень'!V17+'[1]Город,клинич,уровень'!AN17</f>
        <v>3400</v>
      </c>
      <c r="C14" s="3">
        <f>'[1]Город,клинич,уровень'!J17+'[1]Город,клинич,уровень'!O17+'[1]Город,клинич,уровень'!R17+'[1]Город,клинич,уровень'!W17+'[1]Город,клинич,уровень'!AO17</f>
        <v>5632</v>
      </c>
      <c r="D14" s="3">
        <f>'[1]Город,клинич,уровень'!AV17+'[1]Город,клинич,уровень'!AY17+'[1]Город,клинич,уровень'!BB17+'[1]Город,клинич,уровень'!BE17+'[1]Город,клинич,уровень'!BH17</f>
        <v>0</v>
      </c>
      <c r="E14" s="3">
        <f>'[1]Город,клинич,уровень'!AW17+'[1]Город,клинич,уровень'!AZ17+'[1]Город,клинич,уровень'!BC17+'[1]Город,клинич,уровень'!BF17+'[1]Город,клинич,уровень'!BI17</f>
        <v>0</v>
      </c>
      <c r="F14" s="3">
        <f>'[1]по ЦРБ'!F16+'[1]по ЦРБ'!I16+'[1]по ЦРБ'!L16+'[1]по ЦРБ'!O16+'[1]по ЦРБ'!R16+'[1]по ЦРБ'!U16+'[1]по ЦРБ'!X16+'[1]по ЦРБ'!AA16+'[1]по ЦРБ'!AD16+'[1]по ЦРБ'!AG16+'[1]по ЦРБ'!AJ16+'[1]по ЦРБ'!AM16+'[1]по ЦРБ'!AP16</f>
        <v>0</v>
      </c>
      <c r="G14" s="3">
        <f>'[1]по ЦРБ'!G16+'[1]по ЦРБ'!J16+'[1]по ЦРБ'!M16+'[1]по ЦРБ'!P16+'[1]по ЦРБ'!S16+'[1]по ЦРБ'!V16+'[1]по ЦРБ'!Y16+'[1]по ЦРБ'!AB16+'[1]по ЦРБ'!AE16+'[1]по ЦРБ'!AH16+'[1]по ЦРБ'!AK16+'[1]по ЦРБ'!AN16+'[1]по ЦРБ'!AQ16</f>
        <v>0</v>
      </c>
      <c r="H14" s="3">
        <f t="shared" si="1"/>
        <v>3400</v>
      </c>
      <c r="I14" s="3">
        <f t="shared" si="0"/>
        <v>5632</v>
      </c>
      <c r="J14" s="3">
        <f t="shared" si="2"/>
        <v>9032</v>
      </c>
    </row>
    <row r="15" spans="1:10" ht="26.25">
      <c r="A15" s="2" t="s">
        <v>19</v>
      </c>
      <c r="B15" s="3">
        <f>'[1]Город,клинич,уровень'!F18+'[1]Город,клинич,уровень'!I18+'[1]Город,клинич,уровень'!N18+'[1]Город,клинич,уровень'!Q18+'[1]Город,клинич,уровень'!V18+'[1]Город,клинич,уровень'!AN18</f>
        <v>0</v>
      </c>
      <c r="C15" s="3">
        <f>'[1]Город,клинич,уровень'!J18+'[1]Город,клинич,уровень'!O18+'[1]Город,клинич,уровень'!R18+'[1]Город,клинич,уровень'!W18+'[1]Город,клинич,уровень'!AO18</f>
        <v>10704</v>
      </c>
      <c r="D15" s="3">
        <f>'[1]Город,клинич,уровень'!AV18+'[1]Город,клинич,уровень'!AY18+'[1]Город,клинич,уровень'!BB18+'[1]Город,клинич,уровень'!BE18+'[1]Город,клинич,уровень'!BH18</f>
        <v>0</v>
      </c>
      <c r="E15" s="3">
        <v>109718</v>
      </c>
      <c r="F15" s="3">
        <f>'[1]по ЦРБ'!F17+'[1]по ЦРБ'!I17+'[1]по ЦРБ'!L17+'[1]по ЦРБ'!O17+'[1]по ЦРБ'!R17+'[1]по ЦРБ'!U17+'[1]по ЦРБ'!X17+'[1]по ЦРБ'!AA17+'[1]по ЦРБ'!AD17+'[1]по ЦРБ'!AG17+'[1]по ЦРБ'!AJ17+'[1]по ЦРБ'!AM17+'[1]по ЦРБ'!AP17</f>
        <v>0</v>
      </c>
      <c r="G15" s="3"/>
      <c r="H15" s="3">
        <f t="shared" si="1"/>
        <v>0</v>
      </c>
      <c r="I15" s="3">
        <f t="shared" si="0"/>
        <v>120422</v>
      </c>
      <c r="J15" s="3">
        <f t="shared" si="2"/>
        <v>120422</v>
      </c>
    </row>
    <row r="16" spans="1:10" ht="14.25">
      <c r="A16" s="2" t="s">
        <v>20</v>
      </c>
      <c r="B16" s="3">
        <f>'[1]Город,клинич,уровень'!F19+'[1]Город,клинич,уровень'!I19+'[1]Город,клинич,уровень'!N19+'[1]Город,клинич,уровень'!Q19+'[1]Город,клинич,уровень'!V19+'[1]Город,клинич,уровень'!AN19</f>
        <v>17205</v>
      </c>
      <c r="C16" s="3">
        <f>'[1]Город,клинич,уровень'!J19+'[1]Город,клинич,уровень'!O19+'[1]Город,клинич,уровень'!R19+'[1]Город,клинич,уровень'!W19+'[1]Город,клинич,уровень'!AO19</f>
        <v>0</v>
      </c>
      <c r="D16" s="3"/>
      <c r="E16" s="3">
        <f>'[1]Город,клинич,уровень'!AW19+'[1]Город,клинич,уровень'!AZ19+'[1]Город,клинич,уровень'!BC19+'[1]Город,клинич,уровень'!BF19+'[1]Город,клинич,уровень'!BI19</f>
        <v>0</v>
      </c>
      <c r="F16" s="3"/>
      <c r="G16" s="3">
        <f>'[1]по ЦРБ'!G18+'[1]по ЦРБ'!J18+'[1]по ЦРБ'!M18+'[1]по ЦРБ'!P18+'[1]по ЦРБ'!S18+'[1]по ЦРБ'!V18+'[1]по ЦРБ'!Y18+'[1]по ЦРБ'!AB18+'[1]по ЦРБ'!AE18+'[1]по ЦРБ'!AH18+'[1]по ЦРБ'!AK18+'[1]по ЦРБ'!AN18+'[1]по ЦРБ'!AQ18</f>
        <v>0</v>
      </c>
      <c r="H16" s="3">
        <f t="shared" si="1"/>
        <v>17205</v>
      </c>
      <c r="I16" s="3">
        <f t="shared" si="0"/>
        <v>0</v>
      </c>
      <c r="J16" s="3">
        <f t="shared" si="2"/>
        <v>17205</v>
      </c>
    </row>
    <row r="17" spans="1:10" ht="26.25">
      <c r="A17" s="2" t="s">
        <v>39</v>
      </c>
      <c r="B17" s="3">
        <f>'[1]Город,клинич,уровень'!F20+'[1]Город,клинич,уровень'!I20+'[1]Город,клинич,уровень'!N20+'[1]Город,клинич,уровень'!Q20+'[1]Город,клинич,уровень'!V20+'[1]Город,клинич,уровень'!AN20</f>
        <v>0</v>
      </c>
      <c r="C17" s="3">
        <f>'[1]Город,клинич,уровень'!J20+'[1]Город,клинич,уровень'!O20+'[1]Город,клинич,уровень'!R20+'[1]Город,клинич,уровень'!W20+'[1]Город,клинич,уровень'!AO20</f>
        <v>0</v>
      </c>
      <c r="D17" s="3">
        <f>'[1]Город,клинич,уровень'!AV20+'[1]Город,клинич,уровень'!AY20+'[1]Город,клинич,уровень'!BB20+'[1]Город,клинич,уровень'!BE20+'[1]Город,клинич,уровень'!BH20</f>
        <v>6228</v>
      </c>
      <c r="E17" s="3">
        <f>'[1]Город,клинич,уровень'!AW20+'[1]Город,клинич,уровень'!AZ20+'[1]Город,клинич,уровень'!BC20+'[1]Город,клинич,уровень'!BF20+'[1]Город,клинич,уровень'!BI20</f>
        <v>7450</v>
      </c>
      <c r="F17" s="3">
        <f>'[1]по ЦРБ'!F19+'[1]по ЦРБ'!I19+'[1]по ЦРБ'!L19+'[1]по ЦРБ'!O19+'[1]по ЦРБ'!R19+'[1]по ЦРБ'!U19+'[1]по ЦРБ'!X19+'[1]по ЦРБ'!AA19+'[1]по ЦРБ'!AD19+'[1]по ЦРБ'!AG19+'[1]по ЦРБ'!AJ19+'[1]по ЦРБ'!AM19+'[1]по ЦРБ'!AP19</f>
        <v>18917</v>
      </c>
      <c r="G17" s="3">
        <f>'[1]по ЦРБ'!G19+'[1]по ЦРБ'!J19+'[1]по ЦРБ'!M19+'[1]по ЦРБ'!P19+'[1]по ЦРБ'!S19+'[1]по ЦРБ'!V19+'[1]по ЦРБ'!Y19+'[1]по ЦРБ'!AB19+'[1]по ЦРБ'!AE19+'[1]по ЦРБ'!AH19+'[1]по ЦРБ'!AK19+'[1]по ЦРБ'!AN19+'[1]по ЦРБ'!AQ19</f>
        <v>11421</v>
      </c>
      <c r="H17" s="3">
        <f t="shared" si="1"/>
        <v>25145</v>
      </c>
      <c r="I17" s="3">
        <f t="shared" si="0"/>
        <v>18871</v>
      </c>
      <c r="J17" s="3">
        <f t="shared" si="2"/>
        <v>44016</v>
      </c>
    </row>
    <row r="18" spans="1:10" ht="26.25">
      <c r="A18" s="2" t="s">
        <v>21</v>
      </c>
      <c r="B18" s="3">
        <f>'[1]Город,клинич,уровень'!F21+'[1]Город,клинич,уровень'!I21+'[1]Город,клинич,уровень'!N21+'[1]Город,клинич,уровень'!Q21+'[1]Город,клинич,уровень'!V21+'[1]Город,клинич,уровень'!AN21</f>
        <v>11875</v>
      </c>
      <c r="C18" s="3">
        <f>'[1]Город,клинич,уровень'!J21+'[1]Город,клинич,уровень'!O21+'[1]Город,клинич,уровень'!R21+'[1]Город,клинич,уровень'!W21+'[1]Город,клинич,уровень'!AO21</f>
        <v>3416</v>
      </c>
      <c r="D18" s="3">
        <f>'[1]Город,клинич,уровень'!AV21+'[1]Город,клинич,уровень'!AY21+'[1]Город,клинич,уровень'!BB21+'[1]Город,клинич,уровень'!BE21+'[1]Город,клинич,уровень'!BH21</f>
        <v>21903</v>
      </c>
      <c r="E18" s="3">
        <f>'[1]Город,клинич,уровень'!AW21+'[1]Город,клинич,уровень'!AZ21+'[1]Город,клинич,уровень'!BC21+'[1]Город,клинич,уровень'!BF21+'[1]Город,клинич,уровень'!BI21</f>
        <v>13008</v>
      </c>
      <c r="F18" s="3">
        <f>'[1]по ЦРБ'!F20+'[1]по ЦРБ'!I20+'[1]по ЦРБ'!L20+'[1]по ЦРБ'!O20+'[1]по ЦРБ'!R20+'[1]по ЦРБ'!U20+'[1]по ЦРБ'!X20+'[1]по ЦРБ'!AA20+'[1]по ЦРБ'!AD20+'[1]по ЦРБ'!AG20+'[1]по ЦРБ'!AJ20+'[1]по ЦРБ'!AM20+'[1]по ЦРБ'!AP20</f>
        <v>15650</v>
      </c>
      <c r="G18" s="3">
        <f>'[1]по ЦРБ'!G20+'[1]по ЦРБ'!J20+'[1]по ЦРБ'!M20+'[1]по ЦРБ'!P20+'[1]по ЦРБ'!S20+'[1]по ЦРБ'!V20+'[1]по ЦРБ'!Y20+'[1]по ЦРБ'!AB20+'[1]по ЦРБ'!AE20+'[1]по ЦРБ'!AH20+'[1]по ЦРБ'!AK20+'[1]по ЦРБ'!AN20+'[1]по ЦРБ'!AQ20</f>
        <v>9571</v>
      </c>
      <c r="H18" s="3">
        <f t="shared" si="1"/>
        <v>49428</v>
      </c>
      <c r="I18" s="3">
        <f t="shared" si="0"/>
        <v>25995</v>
      </c>
      <c r="J18" s="3">
        <f t="shared" si="2"/>
        <v>75423</v>
      </c>
    </row>
    <row r="19" spans="1:10" ht="14.25">
      <c r="A19" s="2" t="s">
        <v>22</v>
      </c>
      <c r="B19" s="3">
        <f>'[1]Город,клинич,уровень'!F22+'[1]Город,клинич,уровень'!I22+'[1]Город,клинич,уровень'!N22+'[1]Город,клинич,уровень'!Q22+'[1]Город,клинич,уровень'!V22+'[1]Город,клинич,уровень'!AN22</f>
        <v>3400</v>
      </c>
      <c r="C19" s="3">
        <f>'[1]Город,клинич,уровень'!J22+'[1]Город,клинич,уровень'!O22+'[1]Город,клинич,уровень'!R22+'[1]Город,клинич,уровень'!W22+'[1]Город,клинич,уровень'!AO22</f>
        <v>1408</v>
      </c>
      <c r="D19" s="3">
        <f>'[1]Город,клинич,уровень'!AV22+'[1]Город,клинич,уровень'!AY22+'[1]Город,клинич,уровень'!BB22+'[1]Город,клинич,уровень'!BE22+'[1]Город,клинич,уровень'!BH22</f>
        <v>5215</v>
      </c>
      <c r="E19" s="3">
        <f>'[1]Город,клинич,уровень'!AW22+'[1]Город,клинич,уровень'!AZ22+'[1]Город,клинич,уровень'!BC22+'[1]Город,клинич,уровень'!BF22+'[1]Город,клинич,уровень'!BI22</f>
        <v>0</v>
      </c>
      <c r="F19" s="3">
        <f>'[1]по ЦРБ'!F21+'[1]по ЦРБ'!I21+'[1]по ЦРБ'!L21+'[1]по ЦРБ'!O21+'[1]по ЦРБ'!R21+'[1]по ЦРБ'!U21+'[1]по ЦРБ'!X21+'[1]по ЦРБ'!AA21+'[1]по ЦРБ'!AD21+'[1]по ЦРБ'!AG21+'[1]по ЦРБ'!AJ21+'[1]по ЦРБ'!AM21+'[1]по ЦРБ'!AP21</f>
        <v>700</v>
      </c>
      <c r="G19" s="3">
        <f>'[1]по ЦРБ'!G21+'[1]по ЦРБ'!J21+'[1]по ЦРБ'!M21+'[1]по ЦРБ'!P21+'[1]по ЦРБ'!S21+'[1]по ЦРБ'!V21+'[1]по ЦРБ'!Y21+'[1]по ЦРБ'!AB21+'[1]по ЦРБ'!AE21+'[1]по ЦРБ'!AH21+'[1]по ЦРБ'!AK21+'[1]по ЦРБ'!AN21+'[1]по ЦРБ'!AQ21</f>
        <v>2300</v>
      </c>
      <c r="H19" s="3">
        <f t="shared" si="1"/>
        <v>9315</v>
      </c>
      <c r="I19" s="3">
        <f t="shared" si="0"/>
        <v>3708</v>
      </c>
      <c r="J19" s="3">
        <f t="shared" si="2"/>
        <v>13023</v>
      </c>
    </row>
    <row r="20" spans="1:10" ht="14.25">
      <c r="A20" s="2" t="s">
        <v>23</v>
      </c>
      <c r="B20" s="3">
        <f>'[1]Город,клинич,уровень'!F23+'[1]Город,клинич,уровень'!I23+'[1]Город,клинич,уровень'!N23+'[1]Город,клинич,уровень'!Q23+'[1]Город,клинич,уровень'!V23+'[1]Город,клинич,уровень'!AN23</f>
        <v>1700</v>
      </c>
      <c r="C20" s="3">
        <f>'[1]Город,клинич,уровень'!J23+'[1]Город,клинич,уровень'!O23+'[1]Город,клинич,уровень'!R23+'[1]Город,клинич,уровень'!W23+'[1]Город,клинич,уровень'!AO23</f>
        <v>704</v>
      </c>
      <c r="D20" s="3">
        <f>'[1]Город,клинич,уровень'!AV23+'[1]Город,клинич,уровень'!AY23+'[1]Город,клинич,уровень'!BB23+'[1]Город,клинич,уровень'!BE23+'[1]Город,клинич,уровень'!BH23</f>
        <v>0</v>
      </c>
      <c r="E20" s="3">
        <f>'[1]Город,клинич,уровень'!AW23+'[1]Город,клинич,уровень'!AZ23+'[1]Город,клинич,уровень'!BC23+'[1]Город,клинич,уровень'!BF23+'[1]Город,клинич,уровень'!BI23</f>
        <v>0</v>
      </c>
      <c r="F20" s="3">
        <f>'[1]по ЦРБ'!F22+'[1]по ЦРБ'!I22+'[1]по ЦРБ'!L22+'[1]по ЦРБ'!O22+'[1]по ЦРБ'!R22+'[1]по ЦРБ'!U22+'[1]по ЦРБ'!X22+'[1]по ЦРБ'!AA22+'[1]по ЦРБ'!AD22+'[1]по ЦРБ'!AG22+'[1]по ЦРБ'!AJ22+'[1]по ЦРБ'!AM22+'[1]по ЦРБ'!AP22</f>
        <v>0</v>
      </c>
      <c r="G20" s="3">
        <f>'[1]по ЦРБ'!G22+'[1]по ЦРБ'!J22+'[1]по ЦРБ'!M22+'[1]по ЦРБ'!P22+'[1]по ЦРБ'!S22+'[1]по ЦРБ'!V22+'[1]по ЦРБ'!Y22+'[1]по ЦРБ'!AB22+'[1]по ЦРБ'!AE22+'[1]по ЦРБ'!AH22+'[1]по ЦРБ'!AK22+'[1]по ЦРБ'!AN22+'[1]по ЦРБ'!AQ22</f>
        <v>0</v>
      </c>
      <c r="H20" s="3">
        <f t="shared" si="1"/>
        <v>1700</v>
      </c>
      <c r="I20" s="3">
        <f t="shared" si="0"/>
        <v>704</v>
      </c>
      <c r="J20" s="3">
        <f t="shared" si="2"/>
        <v>2404</v>
      </c>
    </row>
    <row r="21" spans="1:10" ht="14.25">
      <c r="A21" s="2" t="s">
        <v>24</v>
      </c>
      <c r="B21" s="3">
        <f>'[1]Город,клинич,уровень'!F25+'[1]Город,клинич,уровень'!I25+'[1]Город,клинич,уровень'!N25+'[1]Город,клинич,уровень'!Q25+'[1]Город,клинич,уровень'!V25+'[1]Город,клинич,уровень'!AN25</f>
        <v>3400</v>
      </c>
      <c r="C21" s="3">
        <f>'[1]Город,клинич,уровень'!J25+'[1]Город,клинич,уровень'!O25+'[1]Город,клинич,уровень'!R25+'[1]Город,клинич,уровень'!W25+'[1]Город,клинич,уровень'!AO25</f>
        <v>0</v>
      </c>
      <c r="D21" s="3">
        <f>'[1]Город,клинич,уровень'!AV25+'[1]Город,клинич,уровень'!AY25+'[1]Город,клинич,уровень'!BB25+'[1]Город,клинич,уровень'!BE25+'[1]Город,клинич,уровень'!BH25</f>
        <v>4470</v>
      </c>
      <c r="E21" s="3">
        <f>'[1]Город,клинич,уровень'!AW25+'[1]Город,клинич,уровень'!AZ25+'[1]Город,клинич,уровень'!BC25+'[1]Город,клинич,уровень'!BF25+'[1]Город,клинич,уровень'!BI25</f>
        <v>0</v>
      </c>
      <c r="F21" s="3">
        <f>'[1]по ЦРБ'!F24+'[1]по ЦРБ'!I24+'[1]по ЦРБ'!L24+'[1]по ЦРБ'!O24+'[1]по ЦРБ'!R24+'[1]по ЦРБ'!U24+'[1]по ЦРБ'!X24+'[1]по ЦРБ'!AA24+'[1]по ЦРБ'!AD24+'[1]по ЦРБ'!AG24+'[1]по ЦРБ'!AJ24+'[1]по ЦРБ'!AM24+'[1]по ЦРБ'!AP24</f>
        <v>0</v>
      </c>
      <c r="G21" s="3">
        <f>'[1]по ЦРБ'!G24+'[1]по ЦРБ'!J24+'[1]по ЦРБ'!M24+'[1]по ЦРБ'!P24+'[1]по ЦРБ'!S24+'[1]по ЦРБ'!V24+'[1]по ЦРБ'!Y24+'[1]по ЦРБ'!AB24+'[1]по ЦРБ'!AE24+'[1]по ЦРБ'!AH24+'[1]по ЦРБ'!AK24+'[1]по ЦРБ'!AN24+'[1]по ЦРБ'!AQ24</f>
        <v>0</v>
      </c>
      <c r="H21" s="3">
        <f t="shared" si="1"/>
        <v>7870</v>
      </c>
      <c r="I21" s="3">
        <f t="shared" si="0"/>
        <v>0</v>
      </c>
      <c r="J21" s="3">
        <f t="shared" si="2"/>
        <v>7870</v>
      </c>
    </row>
    <row r="22" spans="1:10" ht="26.25">
      <c r="A22" s="2" t="s">
        <v>25</v>
      </c>
      <c r="B22" s="3">
        <f>'[1]Город,клинич,уровень'!F26+'[1]Город,клинич,уровень'!I26+'[1]Город,клинич,уровень'!N26+'[1]Город,клинич,уровень'!Q26+'[1]Город,клинич,уровень'!V26+'[1]Город,клинич,уровень'!AN26</f>
        <v>6800</v>
      </c>
      <c r="C22" s="3">
        <f>'[1]Город,клинич,уровень'!J26+'[1]Город,клинич,уровень'!O26+'[1]Город,клинич,уровень'!R26+'[1]Город,клинич,уровень'!W26+'[1]Город,клинич,уровень'!AO26</f>
        <v>1408</v>
      </c>
      <c r="D22" s="3">
        <f>'[1]Город,клинич,уровень'!AV26+'[1]Город,клинич,уровень'!AY26+'[1]Город,клинич,уровень'!BB26+'[1]Город,клинич,уровень'!BE26+'[1]Город,клинич,уровень'!BH26</f>
        <v>20247</v>
      </c>
      <c r="E22" s="3">
        <f>'[1]Город,клинич,уровень'!AW26+'[1]Город,клинич,уровень'!AZ26+'[1]Город,клинич,уровень'!BC26+'[1]Город,клинич,уровень'!BF26+'[1]Город,клинич,уровень'!BI26</f>
        <v>20863</v>
      </c>
      <c r="F22" s="3">
        <f>'[1]по ЦРБ'!F25+'[1]по ЦРБ'!I25+'[1]по ЦРБ'!L25+'[1]по ЦРБ'!O25+'[1]по ЦРБ'!R25+'[1]по ЦРБ'!U25+'[1]по ЦРБ'!X25+'[1]по ЦРБ'!AA25+'[1]по ЦРБ'!AD25+'[1]по ЦРБ'!AG25+'[1]по ЦРБ'!AJ25+'[1]по ЦРБ'!AM25+'[1]по ЦРБ'!AP25</f>
        <v>51246</v>
      </c>
      <c r="G22" s="3">
        <f>'[1]по ЦРБ'!G25+'[1]по ЦРБ'!J25+'[1]по ЦРБ'!M25+'[1]по ЦРБ'!P25+'[1]по ЦРБ'!S25+'[1]по ЦРБ'!V25+'[1]по ЦРБ'!Y25+'[1]по ЦРБ'!AB25+'[1]по ЦРБ'!AE25+'[1]по ЦРБ'!AH25+'[1]по ЦРБ'!AK25+'[1]по ЦРБ'!AN25+'[1]по ЦРБ'!AQ25</f>
        <v>24218</v>
      </c>
      <c r="H22" s="3">
        <f t="shared" si="1"/>
        <v>78293</v>
      </c>
      <c r="I22" s="3">
        <f t="shared" si="0"/>
        <v>46489</v>
      </c>
      <c r="J22" s="3">
        <f t="shared" si="2"/>
        <v>124782</v>
      </c>
    </row>
    <row r="23" spans="1:10" ht="14.25">
      <c r="A23" s="2" t="s">
        <v>26</v>
      </c>
      <c r="B23" s="3">
        <f>'[1]Город,клинич,уровень'!F27+'[1]Город,клинич,уровень'!I27+'[1]Город,клинич,уровень'!N27+'[1]Город,клинич,уровень'!Q27+'[1]Город,клинич,уровень'!V27+'[1]Город,клинич,уровень'!AN27</f>
        <v>1700</v>
      </c>
      <c r="C23" s="3">
        <f>'[1]Город,клинич,уровень'!J27+'[1]Город,клинич,уровень'!O27+'[1]Город,клинич,уровень'!R27+'[1]Город,клинич,уровень'!W27+'[1]Город,клинич,уровень'!AO27</f>
        <v>0</v>
      </c>
      <c r="D23" s="3">
        <f>'[1]Город,клинич,уровень'!AV27+'[1]Город,клинич,уровень'!AY27+'[1]Город,клинич,уровень'!BB27+'[1]Город,клинич,уровень'!BE27+'[1]Город,клинич,уровень'!BH27</f>
        <v>0</v>
      </c>
      <c r="E23" s="3">
        <f>'[1]Город,клинич,уровень'!AW27+'[1]Город,клинич,уровень'!AZ27+'[1]Город,клинич,уровень'!BC27+'[1]Город,клинич,уровень'!BF27+'[1]Город,клинич,уровень'!BI27</f>
        <v>0</v>
      </c>
      <c r="F23" s="3">
        <v>0</v>
      </c>
      <c r="G23" s="3">
        <v>0</v>
      </c>
      <c r="H23" s="3">
        <f t="shared" si="1"/>
        <v>1700</v>
      </c>
      <c r="I23" s="3">
        <f t="shared" si="0"/>
        <v>0</v>
      </c>
      <c r="J23" s="3">
        <f t="shared" si="2"/>
        <v>1700</v>
      </c>
    </row>
    <row r="24" spans="1:10" ht="14.25">
      <c r="A24" s="2" t="s">
        <v>27</v>
      </c>
      <c r="B24" s="3">
        <f>'[1]Город,клинич,уровень'!F28+'[1]Город,клинич,уровень'!I28+'[1]Город,клинич,уровень'!N28+'[1]Город,клинич,уровень'!Q28+'[1]Город,клинич,уровень'!V28+'[1]Город,клинич,уровень'!AN28</f>
        <v>48670</v>
      </c>
      <c r="C24" s="3">
        <f>'[1]Город,клинич,уровень'!J28+'[1]Город,клинич,уровень'!O28+'[1]Город,клинич,уровень'!R28+'[1]Город,клинич,уровень'!W28+'[1]Город,клинич,уровень'!AO28</f>
        <v>68558</v>
      </c>
      <c r="D24" s="3">
        <f>'[1]Город,клинич,уровень'!AV28+'[1]Город,клинич,уровень'!AY28+'[1]Город,клинич,уровень'!BB28+'[1]Город,клинич,уровень'!BE28+'[1]Город,клинич,уровень'!BH28</f>
        <v>3500</v>
      </c>
      <c r="E24" s="3">
        <f>'[1]Город,клинич,уровень'!AW28+'[1]Город,клинич,уровень'!AZ28+'[1]Город,клинич,уровень'!BC28+'[1]Город,клинич,уровень'!BF28+'[1]Город,клинич,уровень'!BI28</f>
        <v>0</v>
      </c>
      <c r="F24" s="3">
        <f>'[1]по ЦРБ'!F26+'[1]по ЦРБ'!I26+'[1]по ЦРБ'!L26+'[1]по ЦРБ'!O26+'[1]по ЦРБ'!R26+'[1]по ЦРБ'!U26+'[1]по ЦРБ'!X26+'[1]по ЦРБ'!AA26+'[1]по ЦРБ'!AD26+'[1]по ЦРБ'!AG26+'[1]по ЦРБ'!AJ26+'[1]по ЦРБ'!AM26+'[1]по ЦРБ'!AP26</f>
        <v>84125</v>
      </c>
      <c r="G24" s="3">
        <f>'[1]по ЦРБ'!G26+'[1]по ЦРБ'!J26+'[1]по ЦРБ'!M26+'[1]по ЦРБ'!P26+'[1]по ЦРБ'!S26+'[1]по ЦРБ'!V26+'[1]по ЦРБ'!Y26+'[1]по ЦРБ'!AB26+'[1]по ЦРБ'!AE26+'[1]по ЦРБ'!AH26+'[1]по ЦРБ'!AK26+'[1]по ЦРБ'!AN26+'[1]по ЦРБ'!AQ26</f>
        <v>50532</v>
      </c>
      <c r="H24" s="3">
        <f t="shared" si="1"/>
        <v>136295</v>
      </c>
      <c r="I24" s="3">
        <f t="shared" si="0"/>
        <v>119090</v>
      </c>
      <c r="J24" s="3">
        <f t="shared" si="2"/>
        <v>255385</v>
      </c>
    </row>
    <row r="25" spans="1:10" ht="14.25">
      <c r="A25" s="2" t="s">
        <v>28</v>
      </c>
      <c r="B25" s="3">
        <f>'[1]Город,клинич,уровень'!F29+'[1]Город,клинич,уровень'!I29+'[1]Город,клинич,уровень'!N29+'[1]Город,клинич,уровень'!Q29+'[1]Город,клинич,уровень'!V29+'[1]Город,клинич,уровень'!AN29</f>
        <v>17500</v>
      </c>
      <c r="C25" s="3">
        <f>'[1]Город,клинич,уровень'!J29+'[1]Город,клинич,уровень'!O29+'[1]Город,клинич,уровень'!R29+'[1]Город,клинич,уровень'!W29+'[1]Город,клинич,уровень'!AO29</f>
        <v>0</v>
      </c>
      <c r="D25" s="3">
        <f>'[1]Город,клинич,уровень'!AV29+'[1]Город,клинич,уровень'!AY29+'[1]Город,клинич,уровень'!BB29+'[1]Город,клинич,уровень'!BE29+'[1]Город,клинич,уровень'!BH29</f>
        <v>0</v>
      </c>
      <c r="E25" s="3">
        <f>'[1]Город,клинич,уровень'!AW29+'[1]Город,клинич,уровень'!AZ29+'[1]Город,клинич,уровень'!BC29+'[1]Город,клинич,уровень'!BF29+'[1]Город,клинич,уровень'!BI29</f>
        <v>0</v>
      </c>
      <c r="F25" s="3">
        <f>'[1]по ЦРБ'!F27+'[1]по ЦРБ'!I27+'[1]по ЦРБ'!L27+'[1]по ЦРБ'!O27+'[1]по ЦРБ'!R27+'[1]по ЦРБ'!U27+'[1]по ЦРБ'!X27+'[1]по ЦРБ'!AA27+'[1]по ЦРБ'!AD27+'[1]по ЦРБ'!AG27+'[1]по ЦРБ'!AJ27+'[1]по ЦРБ'!AM27+'[1]по ЦРБ'!AP27</f>
        <v>10781</v>
      </c>
      <c r="G25" s="3">
        <f>'[1]по ЦРБ'!G27+'[1]по ЦРБ'!J27+'[1]по ЦРБ'!M27+'[1]по ЦРБ'!P27+'[1]по ЦРБ'!S27+'[1]по ЦРБ'!V27+'[1]по ЦРБ'!Y27+'[1]по ЦРБ'!AB27+'[1]по ЦРБ'!AE27+'[1]по ЦРБ'!AH27+'[1]по ЦРБ'!AK27+'[1]по ЦРБ'!AN27+'[1]по ЦРБ'!AQ27</f>
        <v>231</v>
      </c>
      <c r="H25" s="3">
        <f t="shared" si="1"/>
        <v>28281</v>
      </c>
      <c r="I25" s="3">
        <f t="shared" si="0"/>
        <v>231</v>
      </c>
      <c r="J25" s="3">
        <f t="shared" si="2"/>
        <v>28512</v>
      </c>
    </row>
    <row r="26" spans="1:10" ht="26.25">
      <c r="A26" s="2" t="s">
        <v>29</v>
      </c>
      <c r="B26" s="3">
        <f>'[1]Город,клинич,уровень'!F30+'[1]Город,клинич,уровень'!I30+'[1]Город,клинич,уровень'!N30+'[1]Город,клинич,уровень'!Q30+'[1]Город,клинич,уровень'!V30+'[1]Город,клинич,уровень'!AN30</f>
        <v>3400</v>
      </c>
      <c r="C26" s="3">
        <f>'[1]Город,клинич,уровень'!J30+'[1]Город,клинич,уровень'!O30+'[1]Город,клинич,уровень'!R30+'[1]Город,клинич,уровень'!W30+'[1]Город,клинич,уровень'!AO30</f>
        <v>2816</v>
      </c>
      <c r="D26" s="3">
        <f>'[1]Город,клинич,уровень'!AV30+'[1]Город,клинич,уровень'!AY30+'[1]Город,клинич,уровень'!BB30+'[1]Город,клинич,уровень'!BE30+'[1]Город,клинич,уровень'!BH30</f>
        <v>84228</v>
      </c>
      <c r="E26" s="3">
        <f>'[1]Город,клинич,уровень'!AW30+'[1]Город,клинич,уровень'!AZ30+'[1]Город,клинич,уровень'!BC30+'[1]Город,клинич,уровень'!BF30+'[1]Город,клинич,уровень'!BI30</f>
        <v>8568</v>
      </c>
      <c r="F26" s="3">
        <f>'[1]по ЦРБ'!F28+'[1]по ЦРБ'!I28+'[1]по ЦРБ'!L28+'[1]по ЦРБ'!O28+'[1]по ЦРБ'!R28+'[1]по ЦРБ'!U28+'[1]по ЦРБ'!X28+'[1]по ЦРБ'!AA28+'[1]по ЦРБ'!AD28+'[1]по ЦРБ'!AG28+'[1]по ЦРБ'!AJ28+'[1]по ЦРБ'!AM28+'[1]по ЦРБ'!AP28</f>
        <v>71608</v>
      </c>
      <c r="G26" s="3">
        <f>'[1]по ЦРБ'!G28+'[1]по ЦРБ'!J28+'[1]по ЦРБ'!M28+'[1]по ЦРБ'!P28+'[1]по ЦРБ'!S28+'[1]по ЦРБ'!V28+'[1]по ЦРБ'!Y28+'[1]по ЦРБ'!AB28+'[1]по ЦРБ'!AE28+'[1]по ЦРБ'!AH28+'[1]по ЦРБ'!AK28+'[1]по ЦРБ'!AN28+'[1]по ЦРБ'!AQ28</f>
        <v>8185</v>
      </c>
      <c r="H26" s="3">
        <f t="shared" si="1"/>
        <v>159236</v>
      </c>
      <c r="I26" s="3">
        <f t="shared" si="0"/>
        <v>19569</v>
      </c>
      <c r="J26" s="3">
        <f t="shared" si="2"/>
        <v>178805</v>
      </c>
    </row>
    <row r="27" spans="1:10" ht="26.25">
      <c r="A27" s="2" t="s">
        <v>30</v>
      </c>
      <c r="B27" s="3">
        <f>'[1]Город,клинич,уровень'!F31+'[1]Город,клинич,уровень'!I31+'[1]Город,клинич,уровень'!N31+'[1]Город,клинич,уровень'!Q31+'[1]Город,клинич,уровень'!V31+'[1]Город,клинич,уровень'!AN31</f>
        <v>6800</v>
      </c>
      <c r="C27" s="3">
        <f>'[1]Город,клинич,уровень'!J31+'[1]Город,клинич,уровень'!O31+'[1]Город,клинич,уровень'!R31+'[1]Город,клинич,уровень'!W31+'[1]Город,клинич,уровень'!AO31</f>
        <v>2816</v>
      </c>
      <c r="D27" s="3">
        <f>'[1]Город,клинич,уровень'!AV31+'[1]Город,клинич,уровень'!AY31+'[1]Город,клинич,уровень'!BB31+'[1]Город,клинич,уровень'!BE31+'[1]Город,клинич,уровень'!BH31</f>
        <v>27084</v>
      </c>
      <c r="E27" s="3">
        <f>'[1]Город,клинич,уровень'!AW31+'[1]Город,клинич,уровень'!AZ31+'[1]Город,клинич,уровень'!BC31+'[1]Город,клинич,уровень'!BF31+'[1]Город,клинич,уровень'!BI31</f>
        <v>13410</v>
      </c>
      <c r="F27" s="3">
        <f>'[1]по ЦРБ'!F29+'[1]по ЦРБ'!I29+'[1]по ЦРБ'!L29+'[1]по ЦРБ'!O29+'[1]по ЦРБ'!R29+'[1]по ЦРБ'!U29+'[1]по ЦРБ'!X29+'[1]по ЦРБ'!AA29+'[1]по ЦРБ'!AD29+'[1]по ЦРБ'!AG29+'[1]по ЦРБ'!AJ29+'[1]по ЦРБ'!AM29+'[1]по ЦРБ'!AP29</f>
        <v>42562</v>
      </c>
      <c r="G27" s="3">
        <f>'[1]по ЦРБ'!G29+'[1]по ЦРБ'!J29+'[1]по ЦРБ'!M29+'[1]по ЦРБ'!P29+'[1]по ЦРБ'!S29+'[1]по ЦРБ'!V29+'[1]по ЦРБ'!Y29+'[1]по ЦРБ'!AB29+'[1]по ЦРБ'!AE29+'[1]по ЦРБ'!AH29+'[1]по ЦРБ'!AK29+'[1]по ЦРБ'!AN29+'[1]по ЦРБ'!AQ29</f>
        <v>27126</v>
      </c>
      <c r="H27" s="3">
        <f t="shared" si="1"/>
        <v>76446</v>
      </c>
      <c r="I27" s="3">
        <f t="shared" si="0"/>
        <v>43352</v>
      </c>
      <c r="J27" s="3">
        <f t="shared" si="2"/>
        <v>119798</v>
      </c>
    </row>
    <row r="28" spans="1:10" ht="14.25">
      <c r="A28" s="2" t="s">
        <v>31</v>
      </c>
      <c r="B28" s="3">
        <f>'[1]Город,клинич,уровень'!F32+'[1]Город,клинич,уровень'!I32+'[1]Город,клинич,уровень'!N32+'[1]Город,клинич,уровень'!Q32+'[1]Город,клинич,уровень'!V32+'[1]Город,клинич,уровень'!AN32</f>
        <v>6800</v>
      </c>
      <c r="C28" s="3">
        <f>'[1]Город,клинич,уровень'!J32+'[1]Город,клинич,уровень'!O32+'[1]Город,клинич,уровень'!R32+'[1]Город,клинич,уровень'!W32+'[1]Город,клинич,уровень'!AO32</f>
        <v>4224</v>
      </c>
      <c r="D28" s="3">
        <f>'[1]Город,клинич,уровень'!AV32+'[1]Город,клинич,уровень'!AY32+'[1]Город,клинич,уровень'!BB32+'[1]Город,клинич,уровень'!BE32+'[1]Город,клинич,уровень'!BH32</f>
        <v>30404</v>
      </c>
      <c r="E28" s="3">
        <f>'[1]Город,клинич,уровень'!AW32+'[1]Город,клинич,уровень'!AZ32+'[1]Город,клинич,уровень'!BC32+'[1]Город,клинич,уровень'!BF32+'[1]Город,клинич,уровень'!BI32</f>
        <v>11920</v>
      </c>
      <c r="F28" s="3">
        <f>'[1]по ЦРБ'!F30+'[1]по ЦРБ'!I30+'[1]по ЦРБ'!L30+'[1]по ЦРБ'!O30+'[1]по ЦРБ'!R30+'[1]по ЦРБ'!U30+'[1]по ЦРБ'!X30+'[1]по ЦРБ'!AA30+'[1]по ЦРБ'!AD30+'[1]по ЦРБ'!AG30+'[1]по ЦРБ'!AJ30+'[1]по ЦРБ'!AM30+'[1]по ЦРБ'!AP30</f>
        <v>46451</v>
      </c>
      <c r="G28" s="3">
        <f>'[1]по ЦРБ'!G30+'[1]по ЦРБ'!J30+'[1]по ЦРБ'!M30+'[1]по ЦРБ'!P30+'[1]по ЦРБ'!S30+'[1]по ЦРБ'!V30+'[1]по ЦРБ'!Y30+'[1]по ЦРБ'!AB30+'[1]по ЦРБ'!AE30+'[1]по ЦРБ'!AH30+'[1]по ЦРБ'!AK30+'[1]по ЦРБ'!AN30+'[1]по ЦРБ'!AQ30</f>
        <v>24616</v>
      </c>
      <c r="H28" s="3">
        <f t="shared" si="1"/>
        <v>83655</v>
      </c>
      <c r="I28" s="3">
        <f t="shared" si="0"/>
        <v>40760</v>
      </c>
      <c r="J28" s="3">
        <f t="shared" si="2"/>
        <v>124415</v>
      </c>
    </row>
    <row r="29" spans="1:10" ht="14.25">
      <c r="A29" s="2" t="s">
        <v>32</v>
      </c>
      <c r="B29" s="3">
        <f>'[1]Город,клинич,уровень'!F33+'[1]Город,клинич,уровень'!I33+'[1]Город,клинич,уровень'!N33+'[1]Город,клинич,уровень'!Q33+'[1]Город,клинич,уровень'!V33+'[1]Город,клинич,уровень'!AN33</f>
        <v>6800</v>
      </c>
      <c r="C29" s="3">
        <f>'[1]Город,клинич,уровень'!J33+'[1]Город,клинич,уровень'!O33+'[1]Город,клинич,уровень'!R33+'[1]Город,клинич,уровень'!W33+'[1]Город,клинич,уровень'!AO33</f>
        <v>4224</v>
      </c>
      <c r="D29" s="3">
        <f>'[1]Город,клинич,уровень'!AV33+'[1]Город,клинич,уровень'!AY33+'[1]Город,клинич,уровень'!BB33+'[1]Город,клинич,уровень'!BE33+'[1]Город,клинич,уровень'!BH33</f>
        <v>28454</v>
      </c>
      <c r="E29" s="3">
        <f>'[1]Город,клинич,уровень'!AW33+'[1]Город,клинич,уровень'!AZ33+'[1]Город,клинич,уровень'!BC33+'[1]Город,клинич,уровень'!BF33+'[1]Город,клинич,уровень'!BI33</f>
        <v>16160</v>
      </c>
      <c r="F29" s="3">
        <f>'[1]по ЦРБ'!F31+'[1]по ЦРБ'!I31+'[1]по ЦРБ'!L31+'[1]по ЦРБ'!O31+'[1]по ЦРБ'!R31+'[1]по ЦРБ'!U31+'[1]по ЦРБ'!X31+'[1]по ЦРБ'!AA31+'[1]по ЦРБ'!AD31+'[1]по ЦРБ'!AG31+'[1]по ЦРБ'!AJ31+'[1]по ЦРБ'!AM31+'[1]по ЦРБ'!AP31</f>
        <v>43371</v>
      </c>
      <c r="G29" s="3">
        <f>'[1]по ЦРБ'!G31+'[1]по ЦРБ'!J31+'[1]по ЦРБ'!M31+'[1]по ЦРБ'!P31+'[1]по ЦРБ'!S31+'[1]по ЦРБ'!V31+'[1]по ЦРБ'!Y31+'[1]по ЦРБ'!AB31+'[1]по ЦРБ'!AE31+'[1]по ЦРБ'!AH31+'[1]по ЦРБ'!AK31+'[1]по ЦРБ'!AN31+'[1]по ЦРБ'!AQ31</f>
        <v>19827</v>
      </c>
      <c r="H29" s="3">
        <f t="shared" si="1"/>
        <v>78625</v>
      </c>
      <c r="I29" s="3">
        <f t="shared" si="0"/>
        <v>40211</v>
      </c>
      <c r="J29" s="3">
        <f t="shared" si="2"/>
        <v>118836</v>
      </c>
    </row>
    <row r="30" spans="1:10" ht="14.25">
      <c r="A30" s="2" t="s">
        <v>33</v>
      </c>
      <c r="B30" s="3">
        <f>'[1]Город,клинич,уровень'!F34+'[1]Город,клинич,уровень'!I34+'[1]Город,клинич,уровень'!N34+'[1]Город,клинич,уровень'!Q34+'[1]Город,клинич,уровень'!V34+'[1]Город,клинич,уровень'!AN34</f>
        <v>6000</v>
      </c>
      <c r="C30" s="3">
        <f>'[1]Город,клинич,уровень'!J34+'[1]Город,клинич,уровень'!O34+'[1]Город,клинич,уровень'!R34+'[1]Город,клинич,уровень'!W34+'[1]Город,клинич,уровень'!AO34</f>
        <v>14000</v>
      </c>
      <c r="D30" s="3">
        <f>'[1]Город,клинич,уровень'!AV34+'[1]Город,клинич,уровень'!AY34+'[1]Город,клинич,уровень'!BB34+'[1]Город,клинич,уровень'!BE34+'[1]Город,клинич,уровень'!BH34</f>
        <v>0</v>
      </c>
      <c r="E30" s="3">
        <f>'[1]Город,клинич,уровень'!AW34+'[1]Город,клинич,уровень'!AZ34+'[1]Город,клинич,уровень'!BC34+'[1]Город,клинич,уровень'!BF34+'[1]Город,клинич,уровень'!BI34</f>
        <v>0</v>
      </c>
      <c r="F30" s="3">
        <f>'[1]по ЦРБ'!F32+'[1]по ЦРБ'!I32+'[1]по ЦРБ'!L32+'[1]по ЦРБ'!O32+'[1]по ЦРБ'!R32+'[1]по ЦРБ'!U32+'[1]по ЦРБ'!X32+'[1]по ЦРБ'!AA32+'[1]по ЦРБ'!AD32+'[1]по ЦРБ'!AG32+'[1]по ЦРБ'!AJ32+'[1]по ЦРБ'!AM32+'[1]по ЦРБ'!AP32</f>
        <v>33108</v>
      </c>
      <c r="G30" s="3">
        <f>'[1]по ЦРБ'!G32+'[1]по ЦРБ'!J32+'[1]по ЦРБ'!M32+'[1]по ЦРБ'!P32+'[1]по ЦРБ'!S32+'[1]по ЦРБ'!V32+'[1]по ЦРБ'!Y32+'[1]по ЦРБ'!AB32+'[1]по ЦРБ'!AE32+'[1]по ЦРБ'!AH32+'[1]по ЦРБ'!AK32+'[1]по ЦРБ'!AN32+'[1]по ЦРБ'!AQ32</f>
        <v>29686</v>
      </c>
      <c r="H30" s="3">
        <f t="shared" si="1"/>
        <v>39108</v>
      </c>
      <c r="I30" s="3">
        <f t="shared" si="0"/>
        <v>43686</v>
      </c>
      <c r="J30" s="3">
        <f t="shared" si="2"/>
        <v>82794</v>
      </c>
    </row>
    <row r="31" spans="1:10" ht="26.25">
      <c r="A31" s="2" t="s">
        <v>38</v>
      </c>
      <c r="B31" s="3">
        <f>'[1]Город,клинич,уровень'!F40+'[1]Город,клинич,уровень'!I40+'[1]Город,клинич,уровень'!N40+'[1]Город,клинич,уровень'!Q40+'[1]Город,клинич,уровень'!V40+'[1]Город,клинич,уровень'!AN40</f>
        <v>0</v>
      </c>
      <c r="C31" s="3">
        <f>'[1]Город,клинич,уровень'!J40+'[1]Город,клинич,уровень'!O40+'[1]Город,клинич,уровень'!R40+'[1]Город,клинич,уровень'!W40+'[1]Город,клинич,уровень'!AO40</f>
        <v>0</v>
      </c>
      <c r="D31" s="3">
        <f>'[1]Город,клинич,уровень'!AV40+'[1]Город,клинич,уровень'!AY40+'[1]Город,клинич,уровень'!BB40+'[1]Город,клинич,уровень'!BE40+'[1]Город,клинич,уровень'!BH40</f>
        <v>8359</v>
      </c>
      <c r="E31" s="3">
        <f>'[1]Город,клинич,уровень'!AW40+'[1]Город,клинич,уровень'!AZ40+'[1]Город,клинич,уровень'!BC40+'[1]Город,клинич,уровень'!BF40+'[1]Город,клинич,уровень'!BI40</f>
        <v>4500</v>
      </c>
      <c r="F31" s="3">
        <f>'[1]по ЦРБ'!F38+'[1]по ЦРБ'!I38+'[1]по ЦРБ'!L38+'[1]по ЦРБ'!O38+'[1]по ЦРБ'!R38+'[1]по ЦРБ'!U38+'[1]по ЦРБ'!X38+'[1]по ЦРБ'!AA38+'[1]по ЦРБ'!AD38+'[1]по ЦРБ'!AG38+'[1]по ЦРБ'!AJ38+'[1]по ЦРБ'!AM38+'[1]по ЦРБ'!AP38</f>
        <v>0</v>
      </c>
      <c r="G31" s="3">
        <f>'[1]по ЦРБ'!G38+'[1]по ЦРБ'!J38+'[1]по ЦРБ'!M38+'[1]по ЦРБ'!P38+'[1]по ЦРБ'!S38+'[1]по ЦРБ'!V38+'[1]по ЦРБ'!Y38+'[1]по ЦРБ'!AB38+'[1]по ЦРБ'!AE38+'[1]по ЦРБ'!AH38+'[1]по ЦРБ'!AK38+'[1]по ЦРБ'!AN38+'[1]по ЦРБ'!AQ38</f>
        <v>0</v>
      </c>
      <c r="H31" s="3">
        <f t="shared" si="1"/>
        <v>8359</v>
      </c>
      <c r="I31" s="3">
        <f t="shared" si="0"/>
        <v>4500</v>
      </c>
      <c r="J31" s="3">
        <f t="shared" si="2"/>
        <v>12859</v>
      </c>
    </row>
    <row r="32" spans="1:10" ht="21" customHeight="1">
      <c r="A32" s="2" t="s">
        <v>40</v>
      </c>
      <c r="B32" s="3">
        <v>7392</v>
      </c>
      <c r="C32" s="3">
        <v>4800</v>
      </c>
      <c r="D32" s="3">
        <f>'[1]Город,клинич,уровень'!AV46+'[1]Город,клинич,уровень'!AY46+'[1]Город,клинич,уровень'!BB46+'[1]Город,клинич,уровень'!BE46+'[1]Город,клинич,уровень'!BH46</f>
        <v>0</v>
      </c>
      <c r="E32" s="3">
        <f>'[1]Город,клинич,уровень'!AW46+'[1]Город,клинич,уровень'!AZ46+'[1]Город,клинич,уровень'!BC46+'[1]Город,клинич,уровень'!BF46+'[1]Город,клинич,уровень'!BI46</f>
        <v>0</v>
      </c>
      <c r="F32" s="3">
        <f>'[1]по ЦРБ'!F44+'[1]по ЦРБ'!I44+'[1]по ЦРБ'!L44+'[1]по ЦРБ'!O44+'[1]по ЦРБ'!R44+'[1]по ЦРБ'!U44+'[1]по ЦРБ'!X44+'[1]по ЦРБ'!AA44+'[1]по ЦРБ'!AD44+'[1]по ЦРБ'!AG44+'[1]по ЦРБ'!AJ44+'[1]по ЦРБ'!AM44+'[1]по ЦРБ'!AP44</f>
        <v>0</v>
      </c>
      <c r="G32" s="3">
        <f>'[1]по ЦРБ'!G44+'[1]по ЦРБ'!J44+'[1]по ЦРБ'!M44+'[1]по ЦРБ'!P44+'[1]по ЦРБ'!S44+'[1]по ЦРБ'!V44+'[1]по ЦРБ'!Y44+'[1]по ЦРБ'!AB44+'[1]по ЦРБ'!AE44+'[1]по ЦРБ'!AH44+'[1]по ЦРБ'!AK44+'[1]по ЦРБ'!AN44+'[1]по ЦРБ'!AQ44</f>
        <v>0</v>
      </c>
      <c r="H32" s="3">
        <f t="shared" si="1"/>
        <v>7392</v>
      </c>
      <c r="I32" s="3">
        <f t="shared" si="0"/>
        <v>4800</v>
      </c>
      <c r="J32" s="3">
        <f>H32+I32</f>
        <v>12192</v>
      </c>
    </row>
    <row r="33" spans="1:10" ht="54" customHeight="1">
      <c r="A33" s="2" t="s">
        <v>34</v>
      </c>
      <c r="B33" s="3">
        <f>'[1]Город,клинич,уровень'!F47+'[1]Город,клинич,уровень'!I47+'[1]Город,клинич,уровень'!N47+'[1]Город,клинич,уровень'!Q47+'[1]Город,клинич,уровень'!V47+'[1]Город,клинич,уровень'!AN47</f>
        <v>528</v>
      </c>
      <c r="C33" s="3">
        <f>'[1]Город,клинич,уровень'!J47+'[1]Город,клинич,уровень'!O47+'[1]Город,клинич,уровень'!R47+'[1]Город,клинич,уровень'!W47+'[1]Город,клинич,уровень'!AO47</f>
        <v>214</v>
      </c>
      <c r="D33" s="3">
        <f>'[1]Город,клинич,уровень'!AV47+'[1]Город,клинич,уровень'!AY47+'[1]Город,клинич,уровень'!BB47+'[1]Город,клинич,уровень'!BE47+'[1]Город,клинич,уровень'!BH47</f>
        <v>0</v>
      </c>
      <c r="E33" s="3">
        <f>'[1]Город,клинич,уровень'!AW47+'[1]Город,клинич,уровень'!AZ47+'[1]Город,клинич,уровень'!BC47+'[1]Город,клинич,уровень'!BF47+'[1]Город,клинич,уровень'!BI47</f>
        <v>0</v>
      </c>
      <c r="F33" s="3">
        <f>'[1]по ЦРБ'!F45+'[1]по ЦРБ'!I45+'[1]по ЦРБ'!L45+'[1]по ЦРБ'!O45+'[1]по ЦРБ'!R45+'[1]по ЦРБ'!U45+'[1]по ЦРБ'!X45+'[1]по ЦРБ'!AA45+'[1]по ЦРБ'!AD45+'[1]по ЦРБ'!AG45+'[1]по ЦРБ'!AJ45+'[1]по ЦРБ'!AM45+'[1]по ЦРБ'!AP45</f>
        <v>0</v>
      </c>
      <c r="G33" s="3">
        <f>'[1]по ЦРБ'!G45+'[1]по ЦРБ'!J45+'[1]по ЦРБ'!M45+'[1]по ЦРБ'!P45+'[1]по ЦРБ'!S45+'[1]по ЦРБ'!V45+'[1]по ЦРБ'!Y45+'[1]по ЦРБ'!AB45+'[1]по ЦРБ'!AE45+'[1]по ЦРБ'!AH45+'[1]по ЦРБ'!AK45+'[1]по ЦРБ'!AN45+'[1]по ЦРБ'!AQ45</f>
        <v>0</v>
      </c>
      <c r="H33" s="3">
        <f t="shared" si="1"/>
        <v>528</v>
      </c>
      <c r="I33" s="3">
        <f t="shared" si="0"/>
        <v>214</v>
      </c>
      <c r="J33" s="3">
        <f t="shared" si="2"/>
        <v>742</v>
      </c>
    </row>
    <row r="34" spans="1:10" ht="39">
      <c r="A34" s="2" t="s">
        <v>35</v>
      </c>
      <c r="B34" s="3">
        <f>'[1]Город,клинич,уровень'!F48+'[1]Город,клинич,уровень'!I48+'[1]Город,клинич,уровень'!N48+'[1]Город,клинич,уровень'!Q48+'[1]Город,клинич,уровень'!V48+'[1]Город,клинич,уровень'!AN48</f>
        <v>1056</v>
      </c>
      <c r="C34" s="3">
        <f>'[1]Город,клинич,уровень'!J48+'[1]Город,клинич,уровень'!O48+'[1]Город,клинич,уровень'!R48+'[1]Город,клинич,уровень'!W48+'[1]Город,клинич,уровень'!AO48</f>
        <v>0</v>
      </c>
      <c r="D34" s="3">
        <f>'[1]Город,клинич,уровень'!AV48+'[1]Город,клинич,уровень'!AY48+'[1]Город,клинич,уровень'!BB48+'[1]Город,клинич,уровень'!BE48+'[1]Город,клинич,уровень'!BH48</f>
        <v>0</v>
      </c>
      <c r="E34" s="3">
        <f>'[1]Город,клинич,уровень'!AW48+'[1]Город,клинич,уровень'!AZ48+'[1]Город,клинич,уровень'!BC48+'[1]Город,клинич,уровень'!BF48+'[1]Город,клинич,уровень'!BI48</f>
        <v>0</v>
      </c>
      <c r="F34" s="3">
        <f>'[1]по ЦРБ'!F46+'[1]по ЦРБ'!I46+'[1]по ЦРБ'!L46+'[1]по ЦРБ'!O46+'[1]по ЦРБ'!R46+'[1]по ЦРБ'!U46+'[1]по ЦРБ'!X46+'[1]по ЦРБ'!AA46+'[1]по ЦРБ'!AD46+'[1]по ЦРБ'!AG46+'[1]по ЦРБ'!AJ46+'[1]по ЦРБ'!AM46+'[1]по ЦРБ'!AP46</f>
        <v>0</v>
      </c>
      <c r="G34" s="3">
        <f>'[1]по ЦРБ'!G46+'[1]по ЦРБ'!J46+'[1]по ЦРБ'!M46+'[1]по ЦРБ'!P46+'[1]по ЦРБ'!S46+'[1]по ЦРБ'!V46+'[1]по ЦРБ'!Y46+'[1]по ЦРБ'!AB46+'[1]по ЦРБ'!AE46+'[1]по ЦРБ'!AH46+'[1]по ЦРБ'!AK46+'[1]по ЦРБ'!AN46+'[1]по ЦРБ'!AQ46</f>
        <v>0</v>
      </c>
      <c r="H34" s="3">
        <f t="shared" si="1"/>
        <v>1056</v>
      </c>
      <c r="I34" s="3">
        <f t="shared" si="0"/>
        <v>0</v>
      </c>
      <c r="J34" s="3">
        <f t="shared" si="2"/>
        <v>1056</v>
      </c>
    </row>
    <row r="35" spans="1:10" ht="14.25">
      <c r="A35" s="8" t="s">
        <v>37</v>
      </c>
      <c r="B35" s="9">
        <v>11000</v>
      </c>
      <c r="C35" s="9">
        <f>'[1]Город,клинич,уровень'!J38+'[1]Город,клинич,уровень'!O38+'[1]Город,клинич,уровень'!R38+'[1]Город,клинич,уровень'!W38+'[1]Город,клинич,уровень'!AO38</f>
        <v>0</v>
      </c>
      <c r="D35" s="10">
        <f>'[1]Город,клинич,уровень'!AV38+'[1]Город,клинич,уровень'!AY38+'[1]Город,клинич,уровень'!BB38+'[1]Город,клинич,уровень'!BE38+'[1]Город,клинич,уровень'!BH38</f>
        <v>0</v>
      </c>
      <c r="E35" s="10">
        <f>'[1]Город,клинич,уровень'!AW38+'[1]Город,клинич,уровень'!AZ38+'[1]Город,клинич,уровень'!BC38+'[1]Город,клинич,уровень'!BF38+'[1]Город,клинич,уровень'!BI38</f>
        <v>0</v>
      </c>
      <c r="F35" s="9">
        <f>'[1]по ЦРБ'!F36+'[1]по ЦРБ'!I36+'[1]по ЦРБ'!L36+'[1]по ЦРБ'!O36+'[1]по ЦРБ'!R36+'[1]по ЦРБ'!U36+'[1]по ЦРБ'!X36+'[1]по ЦРБ'!AA36+'[1]по ЦРБ'!AD36+'[1]по ЦРБ'!AG36+'[1]по ЦРБ'!AJ36+'[1]по ЦРБ'!AM36+'[1]по ЦРБ'!AP36</f>
        <v>0</v>
      </c>
      <c r="G35" s="9">
        <f>'[1]по ЦРБ'!G36+'[1]по ЦРБ'!J36+'[1]по ЦРБ'!M36+'[1]по ЦРБ'!P36+'[1]по ЦРБ'!S36+'[1]по ЦРБ'!V36+'[1]по ЦРБ'!Y36+'[1]по ЦРБ'!AB36+'[1]по ЦРБ'!AE36+'[1]по ЦРБ'!AH36+'[1]по ЦРБ'!AK36+'[1]по ЦРБ'!AN36+'[1]по ЦРБ'!AQ36</f>
        <v>0</v>
      </c>
      <c r="H35" s="9">
        <f t="shared" si="1"/>
        <v>11000</v>
      </c>
      <c r="I35" s="9">
        <f t="shared" si="0"/>
        <v>0</v>
      </c>
      <c r="J35" s="10">
        <f>H35+I35</f>
        <v>11000</v>
      </c>
    </row>
    <row r="36" spans="1:10" ht="52.5">
      <c r="A36" s="2" t="s">
        <v>41</v>
      </c>
      <c r="B36" s="3">
        <v>3650</v>
      </c>
      <c r="C36" s="3"/>
      <c r="D36" s="3"/>
      <c r="E36" s="3"/>
      <c r="F36" s="3"/>
      <c r="G36" s="3"/>
      <c r="H36" s="3">
        <f t="shared" si="1"/>
        <v>3650</v>
      </c>
      <c r="I36" s="3">
        <f t="shared" si="0"/>
        <v>0</v>
      </c>
      <c r="J36" s="3">
        <f>H36+I36</f>
        <v>3650</v>
      </c>
    </row>
    <row r="37" spans="1:10" ht="14.25">
      <c r="A37" s="11" t="s">
        <v>36</v>
      </c>
      <c r="B37" s="12">
        <f aca="true" t="shared" si="3" ref="B37:I37">SUM(B7:B36)</f>
        <v>203076</v>
      </c>
      <c r="C37" s="12">
        <f t="shared" si="3"/>
        <v>139004</v>
      </c>
      <c r="D37" s="12">
        <f t="shared" si="3"/>
        <v>273379</v>
      </c>
      <c r="E37" s="12">
        <f t="shared" si="3"/>
        <v>229698</v>
      </c>
      <c r="F37" s="12">
        <f t="shared" si="3"/>
        <v>435959</v>
      </c>
      <c r="G37" s="12">
        <f t="shared" si="3"/>
        <v>209338</v>
      </c>
      <c r="H37" s="12">
        <f t="shared" si="3"/>
        <v>912414</v>
      </c>
      <c r="I37" s="12">
        <f t="shared" si="3"/>
        <v>578040</v>
      </c>
      <c r="J37" s="4">
        <f>SUM(J7:J36)</f>
        <v>1490454</v>
      </c>
    </row>
  </sheetData>
  <sheetProtection/>
  <mergeCells count="9">
    <mergeCell ref="I1:J1"/>
    <mergeCell ref="A2:J2"/>
    <mergeCell ref="A4:A6"/>
    <mergeCell ref="B4:J4"/>
    <mergeCell ref="B5:C5"/>
    <mergeCell ref="D5:E5"/>
    <mergeCell ref="F5:G5"/>
    <mergeCell ref="H5:I5"/>
    <mergeCell ref="J5:J6"/>
  </mergeCells>
  <printOptions/>
  <pageMargins left="0.21" right="0.16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2012-05-22T09:45:36Z</dcterms:modified>
  <cp:category/>
  <cp:version/>
  <cp:contentType/>
  <cp:contentStatus/>
</cp:coreProperties>
</file>