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. №19 АПП подуш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<sst xmlns="http://schemas.openxmlformats.org/spreadsheetml/2006/main" count="25" uniqueCount="25">
  <si>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БУ РК "Городская поликлиника"</t>
  </si>
  <si>
    <t>Коэффициенты дифференциации и дифференцированные подушевые нормативы финансирования медицинской помощи, оказанной в амбулаторных условиях</t>
  </si>
  <si>
    <t>Медицинские организации</t>
  </si>
  <si>
    <t>БУ РК "Лаганская ЦРБ"</t>
  </si>
  <si>
    <t>БУ РК "Кетченеровская ЦРБ"</t>
  </si>
  <si>
    <t>БУ РК "Приютненская ЦРБ"</t>
  </si>
  <si>
    <t>БУ РК "Городовиковская ЦРБ"</t>
  </si>
  <si>
    <t>БУ РК "Малодербетовская ЦРБ"</t>
  </si>
  <si>
    <t>БУ РК "Яшалтинская ЦРБ"</t>
  </si>
  <si>
    <t>БУ РК "Ики-Бурульская ЦРБ"</t>
  </si>
  <si>
    <t>БУ РК "Сарпинская ЦРБ"</t>
  </si>
  <si>
    <t>БУ РК "Черноземельская ЦРБ имени У. Душана"</t>
  </si>
  <si>
    <t>БУ РК "Юстинская ЦРБ"</t>
  </si>
  <si>
    <t>БУ РК "Яшкульская ЦРБ"</t>
  </si>
  <si>
    <t>БУ РК "РДМЦ"</t>
  </si>
  <si>
    <t>БУ РК "Октябрьская ЦРБ"</t>
  </si>
  <si>
    <t>Поправочный коэффициент</t>
  </si>
  <si>
    <t>2020 год</t>
  </si>
  <si>
    <t>Приложение № 19
к Тарифному соглашению на 2020 год</t>
  </si>
  <si>
    <t>Среднемесячный дифференцированный подушевой норматив, руб.</t>
  </si>
  <si>
    <t>Фактический дифференцированный подушевой норматив, руб.</t>
  </si>
  <si>
    <t>Базовый (средний) подушевой норматив финансирования Пнбаз</t>
  </si>
  <si>
    <t>Половозрастной коэффициент дифференциации</t>
  </si>
  <si>
    <t>Коэффициент дифференциации на прикрепившихся к медицинской организации лиц</t>
  </si>
  <si>
    <t>Коэффициент уровня медицинской организации</t>
  </si>
</sst>
</file>

<file path=xl/styles.xml><?xml version="1.0" encoding="utf-8"?>
<styleSheet xmlns="http://schemas.openxmlformats.org/spreadsheetml/2006/main">
  <numFmts count="16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24" borderId="0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H21" sqref="H20:H21"/>
    </sheetView>
  </sheetViews>
  <sheetFormatPr defaultColWidth="9.140625" defaultRowHeight="15"/>
  <cols>
    <col min="1" max="1" width="40.7109375" style="10" customWidth="1"/>
    <col min="2" max="5" width="16.8515625" style="10" customWidth="1"/>
    <col min="6" max="6" width="14.28125" style="10" bestFit="1" customWidth="1"/>
    <col min="7" max="7" width="14.57421875" style="10" customWidth="1"/>
    <col min="8" max="8" width="14.140625" style="10" customWidth="1"/>
    <col min="9" max="16384" width="9.140625" style="10" customWidth="1"/>
  </cols>
  <sheetData>
    <row r="1" spans="1:13" ht="33" customHeight="1">
      <c r="A1" s="18" t="s">
        <v>18</v>
      </c>
      <c r="B1" s="18"/>
      <c r="C1" s="18"/>
      <c r="D1" s="18"/>
      <c r="E1" s="18"/>
      <c r="F1" s="18"/>
      <c r="G1" s="18"/>
      <c r="H1" s="18"/>
      <c r="I1" s="3"/>
      <c r="J1" s="3"/>
      <c r="K1" s="3"/>
      <c r="L1" s="3"/>
      <c r="M1" s="3"/>
    </row>
    <row r="2" spans="1:13" ht="15">
      <c r="A2" s="1"/>
      <c r="B2" s="2"/>
      <c r="C2" s="2"/>
      <c r="D2" s="2"/>
      <c r="E2" s="2"/>
      <c r="F2" s="2"/>
      <c r="G2" s="2"/>
      <c r="H2" s="13"/>
      <c r="I2" s="13"/>
      <c r="J2" s="13"/>
      <c r="K2" s="13"/>
      <c r="L2" s="13"/>
      <c r="M2" s="11"/>
    </row>
    <row r="3" spans="1:13" ht="32.25" customHeight="1">
      <c r="A3" s="17" t="s">
        <v>1</v>
      </c>
      <c r="B3" s="17"/>
      <c r="C3" s="17"/>
      <c r="D3" s="17"/>
      <c r="E3" s="17"/>
      <c r="F3" s="17"/>
      <c r="G3" s="17"/>
      <c r="H3" s="7"/>
      <c r="I3" s="7"/>
      <c r="J3" s="7"/>
      <c r="K3" s="7"/>
      <c r="L3" s="7"/>
      <c r="M3" s="7"/>
    </row>
    <row r="4" spans="1:13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1"/>
      <c r="M4" s="11"/>
    </row>
    <row r="6" spans="1:8" ht="13.5">
      <c r="A6" s="16" t="s">
        <v>2</v>
      </c>
      <c r="B6" s="16" t="s">
        <v>17</v>
      </c>
      <c r="C6" s="16"/>
      <c r="D6" s="16"/>
      <c r="E6" s="16"/>
      <c r="F6" s="16"/>
      <c r="G6" s="16"/>
      <c r="H6" s="14"/>
    </row>
    <row r="7" spans="1:8" ht="82.5">
      <c r="A7" s="16"/>
      <c r="B7" s="12" t="s">
        <v>21</v>
      </c>
      <c r="C7" s="12" t="s">
        <v>22</v>
      </c>
      <c r="D7" s="12" t="s">
        <v>23</v>
      </c>
      <c r="E7" s="12" t="s">
        <v>24</v>
      </c>
      <c r="F7" s="12" t="s">
        <v>16</v>
      </c>
      <c r="G7" s="12" t="s">
        <v>20</v>
      </c>
      <c r="H7" s="12" t="s">
        <v>19</v>
      </c>
    </row>
    <row r="8" spans="1:8" ht="15" customHeight="1">
      <c r="A8" s="6" t="s">
        <v>14</v>
      </c>
      <c r="B8" s="9">
        <v>1241.03</v>
      </c>
      <c r="C8" s="9">
        <v>1.82</v>
      </c>
      <c r="D8" s="9">
        <v>1.016810916874777</v>
      </c>
      <c r="E8" s="9">
        <v>1</v>
      </c>
      <c r="F8" s="8">
        <v>1.15189171</v>
      </c>
      <c r="G8" s="15">
        <f>ROUND((B8*C8*D8*E8)/F8,2)</f>
        <v>1993.8</v>
      </c>
      <c r="H8" s="14">
        <f>ROUND(G8/12,2)</f>
        <v>166.15</v>
      </c>
    </row>
    <row r="9" spans="1:8" ht="13.5">
      <c r="A9" s="5" t="s">
        <v>0</v>
      </c>
      <c r="B9" s="9">
        <f>$B$8</f>
        <v>1241.03</v>
      </c>
      <c r="C9" s="9">
        <v>0.86</v>
      </c>
      <c r="D9" s="9">
        <v>1.0173586074129053</v>
      </c>
      <c r="E9" s="9">
        <v>1</v>
      </c>
      <c r="F9" s="8">
        <f>$F$8</f>
        <v>1.15189171</v>
      </c>
      <c r="G9" s="15">
        <f aca="true" t="shared" si="0" ref="G9:G21">ROUND((B9*C9*D9*E9)/F9,2)</f>
        <v>942.63</v>
      </c>
      <c r="H9" s="14">
        <f aca="true" t="shared" si="1" ref="H9:H21">ROUND(G9/12,2)</f>
        <v>78.55</v>
      </c>
    </row>
    <row r="10" spans="1:8" ht="13.5">
      <c r="A10" s="5" t="s">
        <v>6</v>
      </c>
      <c r="B10" s="9">
        <f aca="true" t="shared" si="2" ref="B10:B21">$B$8</f>
        <v>1241.03</v>
      </c>
      <c r="C10" s="8">
        <v>1.05</v>
      </c>
      <c r="D10" s="8">
        <v>1.113</v>
      </c>
      <c r="E10" s="8">
        <v>1</v>
      </c>
      <c r="F10" s="8">
        <f aca="true" t="shared" si="3" ref="F10:F21">$F$8</f>
        <v>1.15189171</v>
      </c>
      <c r="G10" s="15">
        <f t="shared" si="0"/>
        <v>1259.09</v>
      </c>
      <c r="H10" s="14">
        <f t="shared" si="1"/>
        <v>104.92</v>
      </c>
    </row>
    <row r="11" spans="1:8" ht="13.5">
      <c r="A11" s="5" t="s">
        <v>9</v>
      </c>
      <c r="B11" s="9">
        <f t="shared" si="2"/>
        <v>1241.03</v>
      </c>
      <c r="C11" s="9">
        <v>1.05</v>
      </c>
      <c r="D11" s="9">
        <v>1.113</v>
      </c>
      <c r="E11" s="9">
        <v>1</v>
      </c>
      <c r="F11" s="8">
        <f t="shared" si="3"/>
        <v>1.15189171</v>
      </c>
      <c r="G11" s="15">
        <f t="shared" si="0"/>
        <v>1259.09</v>
      </c>
      <c r="H11" s="14">
        <f t="shared" si="1"/>
        <v>104.92</v>
      </c>
    </row>
    <row r="12" spans="1:8" ht="13.5">
      <c r="A12" s="5" t="s">
        <v>4</v>
      </c>
      <c r="B12" s="9">
        <f t="shared" si="2"/>
        <v>1241.03</v>
      </c>
      <c r="C12" s="9">
        <v>1.03</v>
      </c>
      <c r="D12" s="9">
        <v>1.113</v>
      </c>
      <c r="E12" s="9">
        <v>1</v>
      </c>
      <c r="F12" s="8">
        <f t="shared" si="3"/>
        <v>1.15189171</v>
      </c>
      <c r="G12" s="15">
        <f t="shared" si="0"/>
        <v>1235.1</v>
      </c>
      <c r="H12" s="14">
        <f t="shared" si="1"/>
        <v>102.93</v>
      </c>
    </row>
    <row r="13" spans="1:8" ht="13.5">
      <c r="A13" s="5" t="s">
        <v>3</v>
      </c>
      <c r="B13" s="9">
        <f t="shared" si="2"/>
        <v>1241.03</v>
      </c>
      <c r="C13" s="8">
        <v>1.05</v>
      </c>
      <c r="D13" s="8">
        <v>1.113</v>
      </c>
      <c r="E13" s="8">
        <v>1</v>
      </c>
      <c r="F13" s="8">
        <f t="shared" si="3"/>
        <v>1.15189171</v>
      </c>
      <c r="G13" s="15">
        <f t="shared" si="0"/>
        <v>1259.09</v>
      </c>
      <c r="H13" s="14">
        <f t="shared" si="1"/>
        <v>104.92</v>
      </c>
    </row>
    <row r="14" spans="1:8" ht="13.5">
      <c r="A14" s="5" t="s">
        <v>7</v>
      </c>
      <c r="B14" s="9">
        <f t="shared" si="2"/>
        <v>1241.03</v>
      </c>
      <c r="C14" s="9">
        <v>1.07</v>
      </c>
      <c r="D14" s="9">
        <v>1.113</v>
      </c>
      <c r="E14" s="9">
        <v>1</v>
      </c>
      <c r="F14" s="8">
        <f t="shared" si="3"/>
        <v>1.15189171</v>
      </c>
      <c r="G14" s="15">
        <f t="shared" si="0"/>
        <v>1283.07</v>
      </c>
      <c r="H14" s="14">
        <f t="shared" si="1"/>
        <v>106.92</v>
      </c>
    </row>
    <row r="15" spans="1:8" ht="13.5">
      <c r="A15" s="5" t="s">
        <v>15</v>
      </c>
      <c r="B15" s="9">
        <f t="shared" si="2"/>
        <v>1241.03</v>
      </c>
      <c r="C15" s="9">
        <v>1.04</v>
      </c>
      <c r="D15" s="9">
        <v>1.113</v>
      </c>
      <c r="E15" s="9">
        <v>1</v>
      </c>
      <c r="F15" s="8">
        <f t="shared" si="3"/>
        <v>1.15189171</v>
      </c>
      <c r="G15" s="15">
        <v>1247.1</v>
      </c>
      <c r="H15" s="14">
        <f t="shared" si="1"/>
        <v>103.93</v>
      </c>
    </row>
    <row r="16" spans="1:8" ht="13.5">
      <c r="A16" s="5" t="s">
        <v>5</v>
      </c>
      <c r="B16" s="9">
        <f t="shared" si="2"/>
        <v>1241.03</v>
      </c>
      <c r="C16" s="8">
        <v>1.06</v>
      </c>
      <c r="D16" s="8">
        <v>1.113</v>
      </c>
      <c r="E16" s="8">
        <v>1</v>
      </c>
      <c r="F16" s="8">
        <f t="shared" si="3"/>
        <v>1.15189171</v>
      </c>
      <c r="G16" s="15">
        <v>1271.07</v>
      </c>
      <c r="H16" s="14">
        <f t="shared" si="1"/>
        <v>105.92</v>
      </c>
    </row>
    <row r="17" spans="1:8" ht="13.5">
      <c r="A17" s="5" t="s">
        <v>10</v>
      </c>
      <c r="B17" s="9">
        <f t="shared" si="2"/>
        <v>1241.03</v>
      </c>
      <c r="C17" s="9">
        <v>1.04</v>
      </c>
      <c r="D17" s="9">
        <v>1.113</v>
      </c>
      <c r="E17" s="9">
        <v>1</v>
      </c>
      <c r="F17" s="8">
        <f t="shared" si="3"/>
        <v>1.15189171</v>
      </c>
      <c r="G17" s="15">
        <v>1247.1</v>
      </c>
      <c r="H17" s="14">
        <f t="shared" si="1"/>
        <v>103.93</v>
      </c>
    </row>
    <row r="18" spans="1:8" ht="13.5">
      <c r="A18" s="5" t="s">
        <v>11</v>
      </c>
      <c r="B18" s="9">
        <f t="shared" si="2"/>
        <v>1241.03</v>
      </c>
      <c r="C18" s="9">
        <v>1.06</v>
      </c>
      <c r="D18" s="9">
        <v>1.113</v>
      </c>
      <c r="E18" s="9">
        <v>1</v>
      </c>
      <c r="F18" s="8">
        <f t="shared" si="3"/>
        <v>1.15189171</v>
      </c>
      <c r="G18" s="15">
        <v>1271.07</v>
      </c>
      <c r="H18" s="14">
        <f t="shared" si="1"/>
        <v>105.92</v>
      </c>
    </row>
    <row r="19" spans="1:8" ht="13.5">
      <c r="A19" s="5" t="s">
        <v>12</v>
      </c>
      <c r="B19" s="9">
        <f t="shared" si="2"/>
        <v>1241.03</v>
      </c>
      <c r="C19" s="9">
        <v>1.04</v>
      </c>
      <c r="D19" s="9">
        <v>1.113</v>
      </c>
      <c r="E19" s="9">
        <v>1</v>
      </c>
      <c r="F19" s="8">
        <f t="shared" si="3"/>
        <v>1.15189171</v>
      </c>
      <c r="G19" s="15">
        <v>1247.1</v>
      </c>
      <c r="H19" s="14">
        <f t="shared" si="1"/>
        <v>103.93</v>
      </c>
    </row>
    <row r="20" spans="1:8" ht="13.5">
      <c r="A20" s="5" t="s">
        <v>8</v>
      </c>
      <c r="B20" s="9">
        <f t="shared" si="2"/>
        <v>1241.03</v>
      </c>
      <c r="C20" s="9">
        <v>1.06</v>
      </c>
      <c r="D20" s="9">
        <v>1.113</v>
      </c>
      <c r="E20" s="9">
        <v>1</v>
      </c>
      <c r="F20" s="8">
        <f t="shared" si="3"/>
        <v>1.15189171</v>
      </c>
      <c r="G20" s="15">
        <v>1271.07</v>
      </c>
      <c r="H20" s="14">
        <f t="shared" si="1"/>
        <v>105.92</v>
      </c>
    </row>
    <row r="21" spans="1:8" ht="13.5">
      <c r="A21" s="5" t="s">
        <v>13</v>
      </c>
      <c r="B21" s="9">
        <f t="shared" si="2"/>
        <v>1241.03</v>
      </c>
      <c r="C21" s="9">
        <v>1.05</v>
      </c>
      <c r="D21" s="9">
        <v>1.113</v>
      </c>
      <c r="E21" s="9">
        <v>1</v>
      </c>
      <c r="F21" s="8">
        <f t="shared" si="3"/>
        <v>1.15189171</v>
      </c>
      <c r="G21" s="15">
        <f t="shared" si="0"/>
        <v>1259.09</v>
      </c>
      <c r="H21" s="14">
        <f t="shared" si="1"/>
        <v>104.92</v>
      </c>
    </row>
  </sheetData>
  <sheetProtection/>
  <mergeCells count="4">
    <mergeCell ref="A6:A7"/>
    <mergeCell ref="B6:G6"/>
    <mergeCell ref="A3:G3"/>
    <mergeCell ref="A1:H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2020-01-16T12:30:18Z</dcterms:modified>
  <cp:category/>
  <cp:version/>
  <cp:contentType/>
  <cp:contentStatus/>
</cp:coreProperties>
</file>