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120" windowHeight="8016" activeTab="0"/>
  </bookViews>
  <sheets>
    <sheet name="Прил. №26 СМП подуш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<sst xmlns="http://schemas.openxmlformats.org/spreadsheetml/2006/main" count="27" uniqueCount="27">
  <si>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2 группа</t>
  </si>
  <si>
    <t>3 группа</t>
  </si>
  <si>
    <t>4 группа</t>
  </si>
  <si>
    <t>Средневзвешенный интегрированный коэффициент дифференциации подушевого норматива</t>
  </si>
  <si>
    <t>Коэффициенты дифференциации и дифференцированные подушевые нормативы финансирования скорой медицинской помощи</t>
  </si>
  <si>
    <t>Медицинские организации</t>
  </si>
  <si>
    <t>1 группа</t>
  </si>
  <si>
    <t>Базовый подушевой норматив финансирования</t>
  </si>
  <si>
    <t>БУ РК "Лаганская ЦРБ"</t>
  </si>
  <si>
    <t>БУ РК "Кетченеровская ЦРБ"</t>
  </si>
  <si>
    <t>БУ РК "Приютненская ЦРБ"</t>
  </si>
  <si>
    <t>БУ РК "Городовиковская ЦРБ"</t>
  </si>
  <si>
    <t>БУ РК "Малодербетовская ЦРБ"</t>
  </si>
  <si>
    <t>БУ РК "Яшалтинская ЦРБ"</t>
  </si>
  <si>
    <t>БУ РК "Ики-Бурульская ЦРБ"</t>
  </si>
  <si>
    <t>БУ РК "Сарпинская ЦРБ"</t>
  </si>
  <si>
    <t>БУ РК "Черноземельская ЦРБ имени У. Душана"</t>
  </si>
  <si>
    <t>БУ РК "Юстинская ЦРБ"</t>
  </si>
  <si>
    <t>БУ РК "Яшкульская ЦРБ"</t>
  </si>
  <si>
    <t>5 группа</t>
  </si>
  <si>
    <t>БУ РК "Октябрьская ЦРБ"</t>
  </si>
  <si>
    <t>БУ РК "Станция скорой медицинской помощи"</t>
  </si>
  <si>
    <t>Поправочный коэффициент</t>
  </si>
  <si>
    <t>Приложение № 26
к Тарифному соглашению на 2020 год</t>
  </si>
  <si>
    <t>2020 год</t>
  </si>
  <si>
    <t>Дифференцированный подушевой норматив, руб.</t>
  </si>
  <si>
    <t>Среднемесячный дифференцированный подушевой норматив, руб.</t>
  </si>
</sst>
</file>

<file path=xl/styles.xml><?xml version="1.0" encoding="utf-8"?>
<styleSheet xmlns="http://schemas.openxmlformats.org/spreadsheetml/2006/main">
  <numFmts count="17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2" formatCode="_-* #,##0\ &quot;р&quot;_-;\-* #,##0\ &quot;р&quot;_-;_-* &quot;-&quot;\ &quot;р&quot;_-;_-@_-"/>
    <numFmt numFmtId="41" formatCode="_-* #,##0\ _р_-;\-* #,##0\ _р_-;_-* &quot;-&quot;\ _р_-;_-@_-"/>
    <numFmt numFmtId="44" formatCode="_-* #,##0.00\ &quot;р&quot;_-;\-* #,##0.00\ &quot;р&quot;_-;_-* &quot;-&quot;??\ &quot;р&quot;_-;_-@_-"/>
    <numFmt numFmtId="43" formatCode="_-* #,##0.00\ _р_-;\-* #,##0.00\ _р_-;_-* &quot;-&quot;??\ _р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</numFmts>
  <fonts count="24"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name val="Arial"/>
      <family val="2"/>
    </font>
    <font>
      <b/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6" fillId="0" borderId="0">
      <alignment/>
      <protection/>
    </xf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20">
    <xf numFmtId="0" fontId="0" fillId="0" borderId="0" xfId="0" applyAlignment="1">
      <alignment/>
    </xf>
    <xf numFmtId="0" fontId="4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wrapText="1"/>
    </xf>
    <xf numFmtId="0" fontId="5" fillId="0" borderId="11" xfId="0" applyFont="1" applyBorder="1" applyAlignment="1">
      <alignment wrapText="1"/>
    </xf>
    <xf numFmtId="0" fontId="1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 wrapText="1"/>
    </xf>
    <xf numFmtId="172" fontId="5" fillId="0" borderId="11" xfId="0" applyNumberFormat="1" applyFont="1" applyBorder="1" applyAlignment="1">
      <alignment horizontal="center" wrapText="1"/>
    </xf>
    <xf numFmtId="0" fontId="1" fillId="0" borderId="0" xfId="0" applyFont="1" applyAlignment="1">
      <alignment/>
    </xf>
    <xf numFmtId="0" fontId="1" fillId="24" borderId="0" xfId="0" applyFont="1" applyFill="1" applyBorder="1" applyAlignment="1">
      <alignment wrapText="1"/>
    </xf>
    <xf numFmtId="0" fontId="2" fillId="0" borderId="0" xfId="0" applyFont="1" applyAlignment="1">
      <alignment/>
    </xf>
    <xf numFmtId="0" fontId="4" fillId="24" borderId="11" xfId="52" applyFont="1" applyFill="1" applyBorder="1" applyAlignment="1">
      <alignment horizontal="left" vertical="center" wrapText="1"/>
      <protection/>
    </xf>
    <xf numFmtId="0" fontId="7" fillId="0" borderId="11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/>
    </xf>
    <xf numFmtId="2" fontId="5" fillId="0" borderId="11" xfId="0" applyNumberFormat="1" applyFont="1" applyBorder="1" applyAlignment="1">
      <alignment horizontal="center" wrapText="1"/>
    </xf>
    <xf numFmtId="0" fontId="1" fillId="0" borderId="12" xfId="0" applyFont="1" applyBorder="1" applyAlignment="1">
      <alignment/>
    </xf>
    <xf numFmtId="2" fontId="1" fillId="0" borderId="11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wrapText="1"/>
    </xf>
    <xf numFmtId="0" fontId="1" fillId="0" borderId="11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51.140625" style="7" customWidth="1"/>
    <col min="2" max="2" width="21.28125" style="7" customWidth="1"/>
    <col min="3" max="3" width="13.28125" style="7" bestFit="1" customWidth="1"/>
    <col min="4" max="4" width="13.8515625" style="7" customWidth="1"/>
    <col min="5" max="5" width="17.57421875" style="7" customWidth="1"/>
    <col min="6" max="16384" width="9.140625" style="7" customWidth="1"/>
  </cols>
  <sheetData>
    <row r="1" spans="2:7" s="8" customFormat="1" ht="34.5" customHeight="1">
      <c r="B1" s="18" t="s">
        <v>23</v>
      </c>
      <c r="C1" s="18"/>
      <c r="D1" s="18"/>
      <c r="E1" s="18"/>
      <c r="F1" s="7"/>
      <c r="G1" s="7"/>
    </row>
    <row r="2" spans="1:7" s="8" customFormat="1" ht="13.5">
      <c r="A2" s="7"/>
      <c r="B2" s="7"/>
      <c r="C2" s="7"/>
      <c r="D2" s="7"/>
      <c r="E2" s="7"/>
      <c r="F2" s="7"/>
      <c r="G2" s="7"/>
    </row>
    <row r="3" spans="1:9" s="8" customFormat="1" ht="38.25" customHeight="1">
      <c r="A3" s="17" t="s">
        <v>4</v>
      </c>
      <c r="B3" s="17"/>
      <c r="C3" s="17"/>
      <c r="D3" s="17"/>
      <c r="E3" s="7"/>
      <c r="F3" s="7"/>
      <c r="G3" s="7"/>
      <c r="I3" s="9"/>
    </row>
    <row r="4" spans="1:9" s="8" customFormat="1" ht="15">
      <c r="A4" s="7"/>
      <c r="B4" s="7"/>
      <c r="C4" s="7"/>
      <c r="D4" s="7"/>
      <c r="E4" s="7"/>
      <c r="F4" s="7"/>
      <c r="G4" s="7"/>
      <c r="I4" s="9"/>
    </row>
    <row r="6" spans="1:5" ht="13.5">
      <c r="A6" s="19" t="s">
        <v>5</v>
      </c>
      <c r="B6" s="19" t="s">
        <v>24</v>
      </c>
      <c r="C6" s="19"/>
      <c r="D6" s="19"/>
      <c r="E6" s="13"/>
    </row>
    <row r="7" spans="1:5" ht="69">
      <c r="A7" s="19"/>
      <c r="B7" s="12" t="s">
        <v>3</v>
      </c>
      <c r="C7" s="12" t="s">
        <v>22</v>
      </c>
      <c r="D7" s="12" t="s">
        <v>25</v>
      </c>
      <c r="E7" s="12" t="s">
        <v>26</v>
      </c>
    </row>
    <row r="8" spans="1:5" ht="13.5">
      <c r="A8" s="5" t="s">
        <v>6</v>
      </c>
      <c r="B8" s="2">
        <v>0.8139</v>
      </c>
      <c r="C8" s="2">
        <f>$C$26</f>
        <v>0.89002799</v>
      </c>
      <c r="D8" s="2">
        <v>588.06</v>
      </c>
      <c r="E8" s="16">
        <f>ROUND(D8/12,2)</f>
        <v>49.01</v>
      </c>
    </row>
    <row r="9" spans="1:5" ht="13.5">
      <c r="A9" s="1" t="s">
        <v>14</v>
      </c>
      <c r="B9" s="2"/>
      <c r="C9" s="2"/>
      <c r="D9" s="4"/>
      <c r="E9" s="13"/>
    </row>
    <row r="10" spans="1:5" ht="13.5">
      <c r="A10" s="1" t="s">
        <v>15</v>
      </c>
      <c r="B10" s="2"/>
      <c r="C10" s="2"/>
      <c r="D10" s="4"/>
      <c r="E10" s="13"/>
    </row>
    <row r="11" spans="1:5" ht="13.5">
      <c r="A11" s="10" t="s">
        <v>21</v>
      </c>
      <c r="B11" s="2"/>
      <c r="C11" s="2"/>
      <c r="D11" s="4"/>
      <c r="E11" s="13"/>
    </row>
    <row r="12" spans="1:5" ht="13.5">
      <c r="A12" s="5" t="s">
        <v>0</v>
      </c>
      <c r="B12" s="2">
        <v>0.8646</v>
      </c>
      <c r="C12" s="2">
        <f>$C$26</f>
        <v>0.89002799</v>
      </c>
      <c r="D12" s="16">
        <f>ROUND($D$26/C12*B12,2)</f>
        <v>624.7</v>
      </c>
      <c r="E12" s="16">
        <f>ROUND(D12/12,2)</f>
        <v>52.06</v>
      </c>
    </row>
    <row r="13" spans="1:5" ht="13.5">
      <c r="A13" s="1" t="s">
        <v>20</v>
      </c>
      <c r="B13" s="2"/>
      <c r="C13" s="2"/>
      <c r="D13" s="4"/>
      <c r="E13" s="13"/>
    </row>
    <row r="14" spans="1:5" ht="13.5">
      <c r="A14" s="1" t="s">
        <v>17</v>
      </c>
      <c r="B14" s="2"/>
      <c r="C14" s="2"/>
      <c r="D14" s="4"/>
      <c r="E14" s="13"/>
    </row>
    <row r="15" spans="1:5" ht="13.5">
      <c r="A15" s="5" t="s">
        <v>1</v>
      </c>
      <c r="B15" s="2">
        <v>0.9348</v>
      </c>
      <c r="C15" s="2">
        <f>$C$26</f>
        <v>0.89002799</v>
      </c>
      <c r="D15" s="2">
        <f>ROUND($D$26/C15*B15,2)</f>
        <v>675.42</v>
      </c>
      <c r="E15" s="16">
        <f>ROUND(D15/12,2)</f>
        <v>56.29</v>
      </c>
    </row>
    <row r="16" spans="1:5" ht="13.5">
      <c r="A16" s="1" t="s">
        <v>12</v>
      </c>
      <c r="B16" s="2"/>
      <c r="C16" s="2"/>
      <c r="D16" s="4"/>
      <c r="E16" s="2"/>
    </row>
    <row r="17" spans="1:5" ht="13.5">
      <c r="A17" s="1" t="s">
        <v>18</v>
      </c>
      <c r="B17" s="2"/>
      <c r="C17" s="2"/>
      <c r="D17" s="4"/>
      <c r="E17" s="13"/>
    </row>
    <row r="18" spans="1:5" ht="13.5">
      <c r="A18" s="5" t="s">
        <v>2</v>
      </c>
      <c r="B18" s="2">
        <v>0.9986</v>
      </c>
      <c r="C18" s="2">
        <f>$C$26</f>
        <v>0.89002799</v>
      </c>
      <c r="D18" s="2">
        <f>ROUND($D$26/C18*B18,2)</f>
        <v>721.52</v>
      </c>
      <c r="E18" s="16">
        <f>ROUND(D18/12,2)</f>
        <v>60.13</v>
      </c>
    </row>
    <row r="19" spans="1:5" ht="13.5">
      <c r="A19" s="1" t="s">
        <v>9</v>
      </c>
      <c r="B19" s="2"/>
      <c r="C19" s="2"/>
      <c r="D19" s="4"/>
      <c r="E19" s="13"/>
    </row>
    <row r="20" spans="1:5" ht="13.5">
      <c r="A20" s="1" t="s">
        <v>10</v>
      </c>
      <c r="B20" s="2"/>
      <c r="C20" s="2"/>
      <c r="D20" s="4"/>
      <c r="E20" s="13"/>
    </row>
    <row r="21" spans="1:5" ht="13.5">
      <c r="A21" s="1" t="s">
        <v>16</v>
      </c>
      <c r="B21" s="2"/>
      <c r="C21" s="2"/>
      <c r="D21" s="4"/>
      <c r="E21" s="13"/>
    </row>
    <row r="22" spans="1:5" ht="13.5">
      <c r="A22" s="1" t="s">
        <v>13</v>
      </c>
      <c r="B22" s="2"/>
      <c r="C22" s="2"/>
      <c r="D22" s="4"/>
      <c r="E22" s="13"/>
    </row>
    <row r="23" spans="1:5" ht="13.5">
      <c r="A23" s="5" t="s">
        <v>19</v>
      </c>
      <c r="B23" s="2">
        <v>1.0495</v>
      </c>
      <c r="C23" s="2">
        <f>$C$26</f>
        <v>0.89002799</v>
      </c>
      <c r="D23" s="2">
        <f>ROUND($D$26/C23*B23,2)</f>
        <v>758.29</v>
      </c>
      <c r="E23" s="16">
        <f>ROUND(D23/12,2)</f>
        <v>63.19</v>
      </c>
    </row>
    <row r="24" spans="1:5" ht="13.5">
      <c r="A24" s="1" t="s">
        <v>11</v>
      </c>
      <c r="B24" s="2"/>
      <c r="C24" s="2"/>
      <c r="D24" s="4"/>
      <c r="E24" s="13"/>
    </row>
    <row r="25" spans="1:5" ht="13.5">
      <c r="A25" s="1" t="s">
        <v>8</v>
      </c>
      <c r="B25" s="2"/>
      <c r="C25" s="2"/>
      <c r="D25" s="4"/>
      <c r="E25" s="13"/>
    </row>
    <row r="26" spans="1:5" ht="13.5">
      <c r="A26" s="3" t="s">
        <v>7</v>
      </c>
      <c r="B26" s="6">
        <v>1</v>
      </c>
      <c r="C26" s="11">
        <v>0.89002799</v>
      </c>
      <c r="D26" s="14">
        <v>643.07</v>
      </c>
      <c r="E26" s="14">
        <f>ROUND(D26/12,2)</f>
        <v>53.59</v>
      </c>
    </row>
    <row r="27" ht="13.5">
      <c r="E27" s="15"/>
    </row>
  </sheetData>
  <sheetProtection/>
  <mergeCells count="4">
    <mergeCell ref="A3:D3"/>
    <mergeCell ref="B1:E1"/>
    <mergeCell ref="A6:A7"/>
    <mergeCell ref="B6:D6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2020-01-16T12:46:25Z</dcterms:modified>
  <cp:category/>
  <cp:version/>
  <cp:contentType/>
  <cp:contentStatus/>
</cp:coreProperties>
</file>